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6B" lockStructure="1"/>
  <bookViews>
    <workbookView windowWidth="20930" windowHeight="10730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r:id="rId4"/>
  </sheets>
  <definedNames>
    <definedName name="_xlnm.Print_Area" localSheetId="1">'信息转置专用（请勿删除）'!$A$1:$I$66</definedName>
  </definedNames>
  <calcPr calcId="144525"/>
</workbook>
</file>

<file path=xl/comments1.xml><?xml version="1.0" encoding="utf-8"?>
<comments xmlns="http://schemas.openxmlformats.org/spreadsheetml/2006/main">
  <authors>
    <author>左如男</author>
  </authors>
  <commentList>
    <comment ref="C14" authorId="0">
      <text>
        <r>
          <rPr>
            <sz val="9"/>
            <rFont val="宋体"/>
            <charset val="134"/>
          </rPr>
          <t>请务必慎重、准确填写！必须是国家承认的学历，并附报证书扫描件！</t>
        </r>
      </text>
    </comment>
    <comment ref="C18" authorId="0">
      <text>
        <r>
          <rPr>
            <sz val="9"/>
            <rFont val="宋体"/>
            <charset val="134"/>
          </rPr>
          <t xml:space="preserve">请务必慎重、准确填写！必须是国家承认的学历，并附报证书扫描件！
</t>
        </r>
      </text>
    </comment>
  </commentList>
</comments>
</file>

<file path=xl/sharedStrings.xml><?xml version="1.0" encoding="utf-8"?>
<sst xmlns="http://schemas.openxmlformats.org/spreadsheetml/2006/main" count="243" uniqueCount="125">
  <si>
    <t>中国四联集团应聘报名表</t>
  </si>
  <si>
    <t>应聘岗位</t>
  </si>
  <si>
    <t>是否服从调配</t>
  </si>
  <si>
    <t>一、基本信息</t>
  </si>
  <si>
    <t>姓名</t>
  </si>
  <si>
    <t>性别</t>
  </si>
  <si>
    <t>出生日期及年龄</t>
  </si>
  <si>
    <t>照片粘贴处</t>
  </si>
  <si>
    <t>身高</t>
  </si>
  <si>
    <t>160CM</t>
  </si>
  <si>
    <t>籍贯</t>
  </si>
  <si>
    <t>身份证号</t>
  </si>
  <si>
    <t>政治面貌</t>
  </si>
  <si>
    <t>入党年月</t>
  </si>
  <si>
    <t>参加工作时间</t>
  </si>
  <si>
    <t>专业工作年限</t>
  </si>
  <si>
    <t>专业技术职称</t>
  </si>
  <si>
    <t>职业/执业资格证</t>
  </si>
  <si>
    <t>现单位</t>
  </si>
  <si>
    <t>现岗位</t>
  </si>
  <si>
    <t>英语能力</t>
  </si>
  <si>
    <t>本人联系电话</t>
  </si>
  <si>
    <t>电子邮箱</t>
  </si>
  <si>
    <t>紧急联系人及电话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</si>
  <si>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</si>
  <si>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</si>
  <si>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</si>
  <si>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</si>
  <si>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</si>
  <si>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</si>
  <si>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</si>
  <si>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</si>
  <si>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</si>
  <si>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专业(学习成绩排名情况）</t>
  </si>
  <si>
    <t>所学专业主要课程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</si>
  <si>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</si>
  <si>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</si>
  <si>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</si>
  <si>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r>
      <rPr>
        <sz val="12"/>
        <color rgb="FF000000"/>
        <rFont val="宋体"/>
        <charset val="134"/>
      </rPr>
      <t xml:space="preserve">工作单位
</t>
    </r>
    <r>
      <rPr>
        <b/>
        <sz val="12"/>
        <color rgb="FFFF0000"/>
        <rFont val="宋体"/>
        <charset val="134"/>
      </rPr>
      <t>（全称）</t>
    </r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</si>
  <si>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</si>
  <si>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</si>
  <si>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</si>
  <si>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</si>
  <si>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</si>
  <si>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</si>
  <si>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</si>
  <si>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</si>
  <si>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</si>
  <si>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</si>
  <si>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</si>
  <si>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</si>
  <si>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</si>
  <si>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</si>
  <si>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t>2021年</t>
  </si>
  <si>
    <t>2020年</t>
  </si>
  <si>
    <t>2019年</t>
  </si>
  <si>
    <t>2018年</t>
  </si>
  <si>
    <t>2017年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</si>
  <si>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（依次写明配偶、子女、夫妻双方父母、本人兄弟姐妹等）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</si>
  <si>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</si>
  <si>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</si>
  <si>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</si>
  <si>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</si>
  <si>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</si>
  <si>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</si>
  <si>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>九、本人郑重声明</t>
  </si>
  <si>
    <t>健康
状况</t>
  </si>
  <si>
    <t>体重（kg)</t>
  </si>
  <si>
    <t>裸眼视力</t>
  </si>
  <si>
    <t>听力</t>
  </si>
  <si>
    <t>近五、六年里，你是否进行过任何手术，或得过任何疾病吗？</t>
  </si>
  <si>
    <t>若有请详列明：</t>
  </si>
  <si>
    <t>其它生理或心理缺陷或严重疾病：</t>
  </si>
  <si>
    <t>有无违法犯罪记录，请列明：</t>
  </si>
  <si>
    <t>□有：</t>
  </si>
  <si>
    <t>□无</t>
  </si>
  <si>
    <t>是否有在外任职（不限于兼职、顾问、法人、监事等）</t>
  </si>
  <si>
    <t>公司是否有亲戚朋友，请列明：</t>
  </si>
  <si>
    <r>
      <rPr>
        <sz val="12"/>
        <color rgb="FF000000"/>
        <rFont val="宋体"/>
        <charset val="134"/>
      </rPr>
      <t xml:space="preserve">□有： 姓名： </t>
    </r>
    <r>
      <rPr>
        <u/>
        <sz val="12"/>
        <color rgb="FF000000"/>
        <rFont val="宋体"/>
        <charset val="134"/>
      </rPr>
      <t xml:space="preserve">                 </t>
    </r>
    <r>
      <rPr>
        <sz val="12"/>
        <color rgb="FF000000"/>
        <rFont val="宋体"/>
        <charset val="134"/>
      </rPr>
      <t xml:space="preserve">        岗位： </t>
    </r>
    <r>
      <rPr>
        <u/>
        <sz val="12"/>
        <color rgb="FF000000"/>
        <rFont val="宋体"/>
        <charset val="134"/>
      </rPr>
      <t xml:space="preserve">                      </t>
    </r>
  </si>
  <si>
    <t>除应聘上述职位外，本公司是否还有您可以胜任的工作？</t>
  </si>
  <si>
    <t>□是           □否</t>
  </si>
  <si>
    <t>胜任职位：</t>
  </si>
  <si>
    <t>本人在此声明：以上所提供之资料全部真实无误，如有虚假，工作资格将被取消或解雇。如故意掩盖真实情况，同样将受到处罚。</t>
  </si>
  <si>
    <t>如面试通过，本人 □是 □否 同意公司按照提供信息进行相关背景调查，并提供公司所需入职材料。</t>
  </si>
  <si>
    <t>签名：</t>
  </si>
  <si>
    <t>日期：</t>
  </si>
  <si>
    <t>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</si>
  <si>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</si>
  <si>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</si>
  <si>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</si>
  <si>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</si>
  <si>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</si>
  <si>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</si>
  <si>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</si>
  <si>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职称/职业资格</t>
  </si>
  <si>
    <t>职业资格证</t>
  </si>
  <si>
    <t>现任岗位及职务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</si>
  <si>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</si>
  <si>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</si>
  <si>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</si>
  <si>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</si>
  <si>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</si>
  <si>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</si>
  <si>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</si>
  <si>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工作单位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</si>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</sst>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>
  <numFmts count="9">
    <numFmt numFmtId="176" formatCode="0.00&quot;万&quot;&quot;元&quot;&quot;/年&quot;"/>
    <numFmt numFmtId="42" formatCode="_ &quot;￥&quot;* #,##0_ ;_ &quot;￥&quot;* \-#,##0_ ;_ &quot;￥&quot;* &quot;-&quot;_ ;_ @_ "/>
    <numFmt numFmtId="177" formatCode="0.0&quot;岁&quot;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&quot;岁&quot;"/>
    <numFmt numFmtId="43" formatCode="_ * #,##0.00_ ;_ * \-#,##0.00_ ;_ * &quot;-&quot;??_ ;_ @_ "/>
    <numFmt numFmtId="179" formatCode="0.00&quot;万元&quot;"/>
    <numFmt numFmtId="180" formatCode="0&quot;人&quot;"/>
  </numFmts>
  <fonts count="35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方正黑体_GBK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u/>
      <sz val="12"/>
      <color rgb="FF000000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9" fillId="10" borderId="3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37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26" fillId="0" borderId="36" applyNumberFormat="0" applyAlignment="0" applyProtection="0">
      <alignment vertical="center"/>
    </xf>
    <xf numFmtId="0" fontId="14" fillId="0" borderId="3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4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1" borderId="40" applyNumberFormat="0" applyAlignment="0" applyProtection="0">
      <alignment vertical="center"/>
    </xf>
    <xf numFmtId="0" fontId="24" fillId="11" borderId="38" applyNumberFormat="0" applyAlignment="0" applyProtection="0">
      <alignment vertical="center"/>
    </xf>
    <xf numFmtId="0" fontId="29" fillId="12" borderId="4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42" applyNumberFormat="0" applyAlignment="0" applyProtection="0">
      <alignment vertical="center"/>
    </xf>
    <xf numFmtId="0" fontId="20" fillId="0" borderId="39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157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0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6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6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10" applyFont="1" applyFill="1" applyBorder="1" applyAlignment="1" applyProtection="1">
      <alignment horizontal="center" vertical="center" wrapText="1"/>
      <protection locked="0"/>
    </xf>
    <xf numFmtId="0" fontId="4" fillId="0" borderId="3" xfId="10" applyBorder="1" applyAlignment="1" applyProtection="1">
      <alignment horizontal="center" vertical="center" wrapText="1"/>
      <protection locked="0"/>
    </xf>
    <xf numFmtId="17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180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7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34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35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vertical="center" wrapText="1"/>
    </xf>
    <xf numFmtId="0" fontId="13" fillId="2" borderId="16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13" fillId="2" borderId="13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P81"/>
  <sheetViews>
    <sheetView showGridLines="0" tabSelected="1" view="pageBreakPreview" zoomScale="85" zoomScaleNormal="70" workbookViewId="0">
      <selection activeCell="F55" sqref="F55:I55"/>
    </sheetView>
  </sheetViews>
  <sheetFormatPr defaultColWidth="8.88181818181818" defaultRowHeight="14"/>
  <cols>
    <col min="1" max="1" width="10.8818181818182" style="109" customWidth="1"/>
    <col min="2" max="2" width="16.1545454545455" style="109" customWidth="1"/>
    <col min="3" max="3" width="10.4090909090909" style="109" customWidth="1"/>
    <col min="4" max="4" width="14.7545454545455" style="109" customWidth="1"/>
    <col min="5" max="5" width="21.2" style="109" customWidth="1"/>
    <col min="6" max="6" width="29.5" style="109" customWidth="1"/>
    <col min="7" max="7" width="11.3090909090909" style="109" customWidth="1"/>
    <col min="8" max="8" width="15.2818181818182" style="109" customWidth="1"/>
    <col min="9" max="9" width="23.3818181818182" style="109" customWidth="1"/>
    <col min="10" max="10" width="8.88181818181818" style="109"/>
    <col min="11" max="12" width="8.88181818181818" style="110"/>
    <col min="13" max="13" width="39" style="110" customWidth="1"/>
    <col min="14" max="16" width="8.88181818181818" style="110"/>
    <col min="17" max="16384" width="8.88181818181818" style="109"/>
  </cols>
  <sheetData>
    <row r="1" ht="35.4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58" customHeight="1" spans="1:9">
      <c r="A2" s="111" t="s">
        <v>1</v>
      </c>
      <c r="B2" s="111"/>
      <c r="C2" s="111"/>
      <c r="D2" s="112"/>
      <c r="E2" s="112"/>
      <c r="F2" s="40" t="s">
        <v>2</v>
      </c>
      <c r="G2" s="113"/>
      <c r="H2" s="114"/>
      <c r="I2" s="133"/>
    </row>
    <row r="3" ht="28.9" customHeight="1" spans="1:9">
      <c r="A3" s="115" t="s">
        <v>3</v>
      </c>
      <c r="B3" s="115"/>
      <c r="C3" s="115"/>
      <c r="D3" s="115"/>
      <c r="E3" s="115"/>
      <c r="F3" s="115"/>
      <c r="G3" s="115"/>
      <c r="H3" s="115"/>
      <c r="I3" s="115"/>
    </row>
    <row r="4" ht="36" customHeight="1" spans="1:9">
      <c r="A4" s="111" t="s">
        <v>4</v>
      </c>
      <c r="B4" s="112"/>
      <c r="C4" s="40" t="s">
        <v>5</v>
      </c>
      <c r="D4" s="112"/>
      <c r="E4" s="40" t="s">
        <v>6</v>
      </c>
      <c r="F4" s="116"/>
      <c r="G4" s="116"/>
      <c r="H4" s="117" t="s">
        <v>7</v>
      </c>
      <c r="I4" s="117"/>
    </row>
    <row r="5" ht="36" customHeight="1" spans="1:9">
      <c r="A5" s="111" t="s">
        <v>8</v>
      </c>
      <c r="B5" s="116" t="s">
        <v>9</v>
      </c>
      <c r="C5" s="40" t="s">
        <v>10</v>
      </c>
      <c r="D5" s="112"/>
      <c r="E5" s="40" t="s">
        <v>11</v>
      </c>
      <c r="F5" s="116"/>
      <c r="G5" s="116"/>
      <c r="H5" s="117"/>
      <c r="I5" s="117"/>
    </row>
    <row r="6" ht="36" customHeight="1" spans="1:9">
      <c r="A6" s="111" t="s">
        <v>12</v>
      </c>
      <c r="B6" s="112"/>
      <c r="C6" s="112"/>
      <c r="D6" s="112"/>
      <c r="E6" s="40" t="s">
        <v>13</v>
      </c>
      <c r="F6" s="116"/>
      <c r="G6" s="116"/>
      <c r="H6" s="117"/>
      <c r="I6" s="117"/>
    </row>
    <row r="7" ht="37.5" customHeight="1" spans="1:9">
      <c r="A7" s="111" t="s">
        <v>14</v>
      </c>
      <c r="B7" s="116"/>
      <c r="C7" s="116"/>
      <c r="D7" s="116"/>
      <c r="E7" s="40" t="s">
        <v>15</v>
      </c>
      <c r="F7" s="116"/>
      <c r="G7" s="116"/>
      <c r="H7" s="117"/>
      <c r="I7" s="117"/>
    </row>
    <row r="8" ht="33.75" customHeight="1" spans="1:9">
      <c r="A8" s="111" t="s">
        <v>16</v>
      </c>
      <c r="B8" s="112"/>
      <c r="C8" s="112"/>
      <c r="D8" s="112"/>
      <c r="E8" s="40" t="s">
        <v>17</v>
      </c>
      <c r="F8" s="112"/>
      <c r="G8" s="112"/>
      <c r="H8" s="117"/>
      <c r="I8" s="117"/>
    </row>
    <row r="9" ht="36" customHeight="1" spans="1:13">
      <c r="A9" s="40" t="s">
        <v>18</v>
      </c>
      <c r="B9" s="112"/>
      <c r="C9" s="112"/>
      <c r="D9" s="112"/>
      <c r="E9" s="40" t="s">
        <v>19</v>
      </c>
      <c r="F9" s="118"/>
      <c r="G9" s="40" t="s">
        <v>20</v>
      </c>
      <c r="H9" s="40"/>
      <c r="I9" s="112"/>
      <c r="M9" s="109"/>
    </row>
    <row r="10" ht="36" customHeight="1" spans="1:9">
      <c r="A10" s="111" t="s">
        <v>21</v>
      </c>
      <c r="B10" s="116"/>
      <c r="C10" s="116"/>
      <c r="D10" s="116"/>
      <c r="E10" s="40" t="s">
        <v>22</v>
      </c>
      <c r="F10" s="119"/>
      <c r="G10" s="40" t="s">
        <v>23</v>
      </c>
      <c r="H10" s="40"/>
      <c r="I10" s="116"/>
    </row>
    <row r="11" ht="28.9" customHeight="1" spans="1:9">
      <c r="A11" s="115" t="s">
        <v>24</v>
      </c>
      <c r="B11" s="115"/>
      <c r="C11" s="115"/>
      <c r="D11" s="115"/>
      <c r="E11" s="115"/>
      <c r="F11" s="115"/>
      <c r="G11" s="115"/>
      <c r="H11" s="115"/>
      <c r="I11" s="115"/>
    </row>
    <row r="12" ht="28.9" customHeight="1" spans="1:9">
      <c r="A12" s="111" t="s">
        <v>25</v>
      </c>
      <c r="B12" s="111"/>
      <c r="C12" s="111"/>
      <c r="D12" s="120"/>
      <c r="E12" s="120"/>
      <c r="F12" s="40" t="s">
        <v>26</v>
      </c>
      <c r="G12" s="120"/>
      <c r="H12" s="120"/>
      <c r="I12" s="120"/>
    </row>
    <row r="13" ht="28.9" customHeight="1" spans="1:9">
      <c r="A13" s="115" t="s">
        <v>27</v>
      </c>
      <c r="B13" s="115"/>
      <c r="C13" s="115"/>
      <c r="D13" s="115"/>
      <c r="E13" s="115"/>
      <c r="F13" s="115"/>
      <c r="G13" s="115"/>
      <c r="H13" s="115"/>
      <c r="I13" s="115"/>
    </row>
    <row r="14" ht="28.9" customHeight="1" spans="1:9">
      <c r="A14" s="111" t="s">
        <v>28</v>
      </c>
      <c r="B14" s="40" t="s">
        <v>29</v>
      </c>
      <c r="C14" s="40" t="s">
        <v>30</v>
      </c>
      <c r="D14" s="40" t="s">
        <v>31</v>
      </c>
      <c r="E14" s="40" t="s">
        <v>32</v>
      </c>
      <c r="F14" s="40" t="s">
        <v>33</v>
      </c>
      <c r="G14" s="40" t="s">
        <v>34</v>
      </c>
      <c r="H14" s="40"/>
      <c r="I14" s="40"/>
    </row>
    <row r="15" ht="63" customHeight="1" spans="1:9">
      <c r="A15" s="111"/>
      <c r="B15" s="112"/>
      <c r="C15" s="121"/>
      <c r="D15" s="121"/>
      <c r="E15" s="121"/>
      <c r="F15" s="121"/>
      <c r="G15" s="121"/>
      <c r="H15" s="121"/>
      <c r="I15" s="121"/>
    </row>
    <row r="16" ht="68" customHeight="1" spans="1:9">
      <c r="A16" s="111"/>
      <c r="B16" s="112"/>
      <c r="C16" s="121"/>
      <c r="D16" s="121"/>
      <c r="E16" s="121"/>
      <c r="F16" s="121"/>
      <c r="G16" s="121"/>
      <c r="H16" s="121"/>
      <c r="I16" s="121"/>
    </row>
    <row r="17" ht="28.9" customHeight="1" spans="1:9">
      <c r="A17" s="111"/>
      <c r="B17" s="112"/>
      <c r="C17" s="121"/>
      <c r="D17" s="121"/>
      <c r="E17" s="121"/>
      <c r="F17" s="121"/>
      <c r="G17" s="112"/>
      <c r="H17" s="112"/>
      <c r="I17" s="112"/>
    </row>
    <row r="18" ht="28.9" customHeight="1" spans="1:9">
      <c r="A18" s="111" t="s">
        <v>35</v>
      </c>
      <c r="B18" s="40" t="s">
        <v>29</v>
      </c>
      <c r="C18" s="40" t="s">
        <v>30</v>
      </c>
      <c r="D18" s="40" t="s">
        <v>31</v>
      </c>
      <c r="E18" s="40" t="s">
        <v>32</v>
      </c>
      <c r="F18" s="40" t="s">
        <v>33</v>
      </c>
      <c r="G18" s="40" t="s">
        <v>34</v>
      </c>
      <c r="H18" s="40"/>
      <c r="I18" s="40"/>
    </row>
    <row r="19" ht="28.9" customHeight="1" spans="1:9">
      <c r="A19" s="111"/>
      <c r="B19" s="112"/>
      <c r="C19" s="121"/>
      <c r="D19" s="121"/>
      <c r="E19" s="121"/>
      <c r="F19" s="121"/>
      <c r="G19" s="112"/>
      <c r="H19" s="112"/>
      <c r="I19" s="112"/>
    </row>
    <row r="20" ht="28.9" customHeight="1" spans="1:9">
      <c r="A20" s="111"/>
      <c r="B20" s="112"/>
      <c r="C20" s="121"/>
      <c r="D20" s="121"/>
      <c r="E20" s="121"/>
      <c r="F20" s="121"/>
      <c r="G20" s="112"/>
      <c r="H20" s="112"/>
      <c r="I20" s="112"/>
    </row>
    <row r="21" ht="28.9" customHeight="1" spans="1:9">
      <c r="A21" s="111"/>
      <c r="B21" s="112"/>
      <c r="C21" s="121"/>
      <c r="D21" s="121"/>
      <c r="E21" s="121"/>
      <c r="F21" s="121"/>
      <c r="G21" s="112"/>
      <c r="H21" s="112"/>
      <c r="I21" s="112"/>
    </row>
    <row r="22" ht="39" customHeight="1" spans="1:9">
      <c r="A22" s="115" t="s">
        <v>36</v>
      </c>
      <c r="B22" s="115"/>
      <c r="C22" s="115"/>
      <c r="D22" s="115"/>
      <c r="E22" s="115"/>
      <c r="F22" s="115"/>
      <c r="G22" s="115"/>
      <c r="H22" s="115"/>
      <c r="I22" s="115"/>
    </row>
    <row r="23" ht="58" customHeight="1" spans="1:9">
      <c r="A23" s="111" t="s">
        <v>37</v>
      </c>
      <c r="B23" s="40" t="s">
        <v>29</v>
      </c>
      <c r="C23" s="122" t="s">
        <v>38</v>
      </c>
      <c r="D23" s="40" t="s">
        <v>39</v>
      </c>
      <c r="E23" s="40" t="s">
        <v>40</v>
      </c>
      <c r="F23" s="40" t="s">
        <v>41</v>
      </c>
      <c r="G23" s="40"/>
      <c r="H23" s="40" t="s">
        <v>42</v>
      </c>
      <c r="I23" s="40" t="s">
        <v>43</v>
      </c>
    </row>
    <row r="24" ht="106" customHeight="1" spans="1:9">
      <c r="A24" s="123">
        <v>1</v>
      </c>
      <c r="B24" s="112"/>
      <c r="C24" s="124"/>
      <c r="D24" s="121"/>
      <c r="E24" s="121"/>
      <c r="F24" s="121"/>
      <c r="G24" s="121"/>
      <c r="H24" s="125"/>
      <c r="I24" s="121"/>
    </row>
    <row r="25" ht="119" customHeight="1" spans="1:9">
      <c r="A25" s="123">
        <v>2</v>
      </c>
      <c r="B25" s="112"/>
      <c r="C25" s="124"/>
      <c r="D25" s="121"/>
      <c r="E25" s="121"/>
      <c r="F25" s="121"/>
      <c r="G25" s="121"/>
      <c r="H25" s="125"/>
      <c r="I25" s="121"/>
    </row>
    <row r="26" ht="47.45" customHeight="1" spans="1:9">
      <c r="A26" s="123">
        <v>3</v>
      </c>
      <c r="B26" s="112"/>
      <c r="C26" s="124"/>
      <c r="D26" s="121"/>
      <c r="E26" s="121"/>
      <c r="F26" s="121"/>
      <c r="G26" s="121"/>
      <c r="H26" s="125"/>
      <c r="I26" s="121"/>
    </row>
    <row r="27" ht="47.45" customHeight="1" spans="1:9">
      <c r="A27" s="123">
        <v>4</v>
      </c>
      <c r="B27" s="112"/>
      <c r="C27" s="124"/>
      <c r="D27" s="121"/>
      <c r="E27" s="121"/>
      <c r="F27" s="121"/>
      <c r="G27" s="121"/>
      <c r="H27" s="125"/>
      <c r="I27" s="121"/>
    </row>
    <row r="28" ht="47.45" customHeight="1" spans="1:9">
      <c r="A28" s="123">
        <v>5</v>
      </c>
      <c r="B28" s="112"/>
      <c r="C28" s="124"/>
      <c r="D28" s="121"/>
      <c r="E28" s="121"/>
      <c r="F28" s="121"/>
      <c r="G28" s="121"/>
      <c r="H28" s="125"/>
      <c r="I28" s="121"/>
    </row>
    <row r="29" ht="47.45" customHeight="1" spans="1:9">
      <c r="A29" s="123">
        <v>6</v>
      </c>
      <c r="B29" s="112"/>
      <c r="C29" s="124"/>
      <c r="D29" s="121"/>
      <c r="E29" s="121"/>
      <c r="F29" s="121"/>
      <c r="G29" s="121"/>
      <c r="H29" s="125"/>
      <c r="I29" s="121"/>
    </row>
    <row r="30" ht="47.45" customHeight="1" spans="1:9">
      <c r="A30" s="123">
        <v>7</v>
      </c>
      <c r="B30" s="112"/>
      <c r="C30" s="124"/>
      <c r="D30" s="121"/>
      <c r="E30" s="121"/>
      <c r="F30" s="121"/>
      <c r="G30" s="121"/>
      <c r="H30" s="125"/>
      <c r="I30" s="121"/>
    </row>
    <row r="31" ht="47.45" customHeight="1" spans="1:9">
      <c r="A31" s="123">
        <v>8</v>
      </c>
      <c r="B31" s="112"/>
      <c r="C31" s="124"/>
      <c r="D31" s="121"/>
      <c r="E31" s="121"/>
      <c r="F31" s="121"/>
      <c r="G31" s="121"/>
      <c r="H31" s="125"/>
      <c r="I31" s="121"/>
    </row>
    <row r="32" ht="47.45" customHeight="1" spans="1:9">
      <c r="A32" s="123">
        <v>9</v>
      </c>
      <c r="B32" s="112"/>
      <c r="C32" s="124"/>
      <c r="D32" s="121"/>
      <c r="E32" s="121"/>
      <c r="F32" s="121"/>
      <c r="G32" s="121"/>
      <c r="H32" s="125"/>
      <c r="I32" s="121"/>
    </row>
    <row r="33" ht="47.45" customHeight="1" spans="1:9">
      <c r="A33" s="123">
        <v>10</v>
      </c>
      <c r="B33" s="112"/>
      <c r="C33" s="124"/>
      <c r="D33" s="121"/>
      <c r="E33" s="121"/>
      <c r="F33" s="121"/>
      <c r="G33" s="121"/>
      <c r="H33" s="125"/>
      <c r="I33" s="121"/>
    </row>
    <row r="34" ht="43.15" customHeight="1" spans="1:9">
      <c r="A34" s="115" t="s">
        <v>44</v>
      </c>
      <c r="B34" s="115"/>
      <c r="C34" s="115"/>
      <c r="D34" s="115"/>
      <c r="E34" s="115"/>
      <c r="F34" s="115"/>
      <c r="G34" s="115"/>
      <c r="H34" s="115"/>
      <c r="I34" s="115"/>
    </row>
    <row r="35" ht="33" customHeight="1" spans="1:9">
      <c r="A35" s="111" t="s">
        <v>37</v>
      </c>
      <c r="B35" s="40" t="s">
        <v>45</v>
      </c>
      <c r="C35" s="40" t="s">
        <v>46</v>
      </c>
      <c r="D35" s="40"/>
      <c r="E35" s="40" t="s">
        <v>47</v>
      </c>
      <c r="F35" s="40" t="s">
        <v>48</v>
      </c>
      <c r="G35" s="40"/>
      <c r="H35" s="40"/>
      <c r="I35" s="40"/>
    </row>
    <row r="36" ht="38.45" customHeight="1" spans="1:9">
      <c r="A36" s="123">
        <v>1</v>
      </c>
      <c r="B36" s="112"/>
      <c r="C36" s="121"/>
      <c r="D36" s="121"/>
      <c r="E36" s="121"/>
      <c r="F36" s="121"/>
      <c r="G36" s="121"/>
      <c r="H36" s="121"/>
      <c r="I36" s="121"/>
    </row>
    <row r="37" ht="38.45" customHeight="1" spans="1:9">
      <c r="A37" s="123">
        <v>2</v>
      </c>
      <c r="B37" s="126"/>
      <c r="C37" s="127"/>
      <c r="D37" s="128"/>
      <c r="E37" s="121"/>
      <c r="F37" s="127"/>
      <c r="G37" s="129"/>
      <c r="H37" s="129"/>
      <c r="I37" s="128"/>
    </row>
    <row r="38" ht="38.45" customHeight="1" spans="1:9">
      <c r="A38" s="123">
        <v>3</v>
      </c>
      <c r="B38" s="112"/>
      <c r="C38" s="121"/>
      <c r="D38" s="121"/>
      <c r="E38" s="121"/>
      <c r="F38" s="121"/>
      <c r="G38" s="121"/>
      <c r="H38" s="121"/>
      <c r="I38" s="121"/>
    </row>
    <row r="39" ht="38.45" customHeight="1" spans="1:9">
      <c r="A39" s="123">
        <v>4</v>
      </c>
      <c r="B39" s="112"/>
      <c r="C39" s="121"/>
      <c r="D39" s="121"/>
      <c r="E39" s="121"/>
      <c r="F39" s="121"/>
      <c r="G39" s="121"/>
      <c r="H39" s="121"/>
      <c r="I39" s="121"/>
    </row>
    <row r="40" ht="38.45" customHeight="1" spans="1:9">
      <c r="A40" s="123">
        <v>5</v>
      </c>
      <c r="B40" s="130"/>
      <c r="C40" s="127"/>
      <c r="D40" s="128"/>
      <c r="E40" s="121"/>
      <c r="F40" s="127"/>
      <c r="G40" s="129"/>
      <c r="H40" s="129"/>
      <c r="I40" s="128"/>
    </row>
    <row r="41" ht="38.45" customHeight="1" spans="1:9">
      <c r="A41" s="123">
        <v>6</v>
      </c>
      <c r="B41" s="112"/>
      <c r="C41" s="127"/>
      <c r="D41" s="128"/>
      <c r="E41" s="121"/>
      <c r="F41" s="127"/>
      <c r="G41" s="129"/>
      <c r="H41" s="129"/>
      <c r="I41" s="128"/>
    </row>
    <row r="42" ht="38.45" customHeight="1" spans="1:9">
      <c r="A42" s="123">
        <v>7</v>
      </c>
      <c r="B42" s="130"/>
      <c r="C42" s="127"/>
      <c r="D42" s="128"/>
      <c r="E42" s="121"/>
      <c r="F42" s="127"/>
      <c r="G42" s="129"/>
      <c r="H42" s="129"/>
      <c r="I42" s="128"/>
    </row>
    <row r="43" ht="38.45" customHeight="1" spans="1:9">
      <c r="A43" s="123">
        <v>8</v>
      </c>
      <c r="B43" s="112"/>
      <c r="C43" s="121"/>
      <c r="D43" s="121"/>
      <c r="E43" s="121"/>
      <c r="F43" s="121"/>
      <c r="G43" s="121"/>
      <c r="H43" s="121"/>
      <c r="I43" s="121"/>
    </row>
    <row r="44" ht="38.45" customHeight="1" spans="1:9">
      <c r="A44" s="123">
        <v>9</v>
      </c>
      <c r="B44" s="112"/>
      <c r="C44" s="121"/>
      <c r="D44" s="121"/>
      <c r="E44" s="121"/>
      <c r="F44" s="121"/>
      <c r="G44" s="121"/>
      <c r="H44" s="121"/>
      <c r="I44" s="121"/>
    </row>
    <row r="45" ht="38.45" customHeight="1" spans="1:9">
      <c r="A45" s="123">
        <v>10</v>
      </c>
      <c r="B45" s="112"/>
      <c r="C45" s="121"/>
      <c r="D45" s="121"/>
      <c r="E45" s="121"/>
      <c r="F45" s="121"/>
      <c r="G45" s="121"/>
      <c r="H45" s="121"/>
      <c r="I45" s="121"/>
    </row>
    <row r="46" ht="35.45" customHeight="1" spans="1:9">
      <c r="A46" s="115" t="s">
        <v>49</v>
      </c>
      <c r="B46" s="115"/>
      <c r="C46" s="115"/>
      <c r="D46" s="115"/>
      <c r="E46" s="115"/>
      <c r="F46" s="115"/>
      <c r="G46" s="115"/>
      <c r="H46" s="115"/>
      <c r="I46" s="115"/>
    </row>
    <row r="47" ht="30" customHeight="1" spans="1:9">
      <c r="A47" s="111" t="s">
        <v>50</v>
      </c>
      <c r="B47" s="111"/>
      <c r="C47" s="40" t="s">
        <v>51</v>
      </c>
      <c r="D47" s="40"/>
      <c r="E47" s="40" t="s">
        <v>52</v>
      </c>
      <c r="F47" s="40"/>
      <c r="G47" s="40"/>
      <c r="H47" s="40"/>
      <c r="I47" s="40"/>
    </row>
    <row r="48" ht="22.15" customHeight="1" spans="1:9">
      <c r="A48" s="111" t="s">
        <v>53</v>
      </c>
      <c r="B48" s="111"/>
      <c r="C48" s="112"/>
      <c r="D48" s="112"/>
      <c r="E48" s="112"/>
      <c r="F48" s="112"/>
      <c r="G48" s="112"/>
      <c r="H48" s="112"/>
      <c r="I48" s="112"/>
    </row>
    <row r="49" ht="22.15" customHeight="1" spans="1:9">
      <c r="A49" s="111" t="s">
        <v>54</v>
      </c>
      <c r="B49" s="111"/>
      <c r="C49" s="112"/>
      <c r="D49" s="112"/>
      <c r="E49" s="112"/>
      <c r="F49" s="112"/>
      <c r="G49" s="112"/>
      <c r="H49" s="112"/>
      <c r="I49" s="112"/>
    </row>
    <row r="50" ht="22.15" customHeight="1" spans="1:9">
      <c r="A50" s="111" t="s">
        <v>55</v>
      </c>
      <c r="B50" s="111"/>
      <c r="C50" s="112"/>
      <c r="D50" s="112"/>
      <c r="E50" s="112"/>
      <c r="F50" s="112"/>
      <c r="G50" s="112"/>
      <c r="H50" s="112"/>
      <c r="I50" s="112"/>
    </row>
    <row r="51" ht="22.15" customHeight="1" spans="1:9">
      <c r="A51" s="111" t="s">
        <v>56</v>
      </c>
      <c r="B51" s="111"/>
      <c r="C51" s="112"/>
      <c r="D51" s="112"/>
      <c r="E51" s="112"/>
      <c r="F51" s="112"/>
      <c r="G51" s="112"/>
      <c r="H51" s="112"/>
      <c r="I51" s="112"/>
    </row>
    <row r="52" ht="22.15" customHeight="1" spans="1:9">
      <c r="A52" s="111" t="s">
        <v>57</v>
      </c>
      <c r="B52" s="111"/>
      <c r="C52" s="112"/>
      <c r="D52" s="112"/>
      <c r="E52" s="112"/>
      <c r="F52" s="112"/>
      <c r="G52" s="112"/>
      <c r="H52" s="112"/>
      <c r="I52" s="112"/>
    </row>
    <row r="53" ht="30" customHeight="1" spans="1:9">
      <c r="A53" s="131" t="s">
        <v>58</v>
      </c>
      <c r="B53" s="131"/>
      <c r="C53" s="131"/>
      <c r="D53" s="131"/>
      <c r="E53" s="131"/>
      <c r="F53" s="131"/>
      <c r="G53" s="131"/>
      <c r="H53" s="131"/>
      <c r="I53" s="131"/>
    </row>
    <row r="54" ht="30" customHeight="1" spans="1:9">
      <c r="A54" s="111" t="s">
        <v>59</v>
      </c>
      <c r="B54" s="40" t="s">
        <v>4</v>
      </c>
      <c r="C54" s="40" t="s">
        <v>60</v>
      </c>
      <c r="D54" s="40" t="s">
        <v>12</v>
      </c>
      <c r="E54" s="40"/>
      <c r="F54" s="40" t="s">
        <v>61</v>
      </c>
      <c r="G54" s="40"/>
      <c r="H54" s="40"/>
      <c r="I54" s="40"/>
    </row>
    <row r="55" ht="30" customHeight="1" spans="1:9">
      <c r="A55" s="112"/>
      <c r="B55" s="112"/>
      <c r="C55" s="132"/>
      <c r="D55" s="112"/>
      <c r="E55" s="112"/>
      <c r="F55" s="112"/>
      <c r="G55" s="112"/>
      <c r="H55" s="112"/>
      <c r="I55" s="112"/>
    </row>
    <row r="56" ht="30" customHeight="1" spans="1:9">
      <c r="A56" s="112"/>
      <c r="B56" s="112"/>
      <c r="C56" s="132"/>
      <c r="D56" s="112"/>
      <c r="E56" s="112"/>
      <c r="F56" s="112"/>
      <c r="G56" s="112"/>
      <c r="H56" s="112"/>
      <c r="I56" s="112"/>
    </row>
    <row r="57" ht="30" customHeight="1" spans="1:9">
      <c r="A57" s="112"/>
      <c r="B57" s="112"/>
      <c r="C57" s="132"/>
      <c r="D57" s="112"/>
      <c r="E57" s="112"/>
      <c r="F57" s="112"/>
      <c r="G57" s="112"/>
      <c r="H57" s="112"/>
      <c r="I57" s="112"/>
    </row>
    <row r="58" ht="30" customHeight="1" spans="1:9">
      <c r="A58" s="112"/>
      <c r="B58" s="112"/>
      <c r="C58" s="132"/>
      <c r="D58" s="112"/>
      <c r="E58" s="112"/>
      <c r="F58" s="112"/>
      <c r="G58" s="112"/>
      <c r="H58" s="112"/>
      <c r="I58" s="112"/>
    </row>
    <row r="59" ht="30" customHeight="1" spans="1:9">
      <c r="A59" s="112"/>
      <c r="B59" s="112"/>
      <c r="C59" s="132"/>
      <c r="D59" s="112"/>
      <c r="E59" s="112"/>
      <c r="F59" s="112"/>
      <c r="G59" s="112"/>
      <c r="H59" s="112"/>
      <c r="I59" s="112"/>
    </row>
    <row r="60" ht="30" customHeight="1" spans="1:9">
      <c r="A60" s="112"/>
      <c r="B60" s="112"/>
      <c r="C60" s="132"/>
      <c r="D60" s="112"/>
      <c r="E60" s="112"/>
      <c r="F60" s="112"/>
      <c r="G60" s="112"/>
      <c r="H60" s="112"/>
      <c r="I60" s="112"/>
    </row>
    <row r="61" ht="30" customHeight="1" spans="1:9">
      <c r="A61" s="112"/>
      <c r="B61" s="112"/>
      <c r="C61" s="132"/>
      <c r="D61" s="112"/>
      <c r="E61" s="112"/>
      <c r="F61" s="112"/>
      <c r="G61" s="112"/>
      <c r="H61" s="112"/>
      <c r="I61" s="112"/>
    </row>
    <row r="62" ht="30" customHeight="1" spans="1:9">
      <c r="A62" s="112"/>
      <c r="B62" s="112"/>
      <c r="C62" s="132"/>
      <c r="D62" s="112"/>
      <c r="E62" s="112"/>
      <c r="F62" s="112"/>
      <c r="G62" s="112"/>
      <c r="H62" s="112"/>
      <c r="I62" s="112"/>
    </row>
    <row r="63" ht="30" customHeight="1" spans="1:9">
      <c r="A63" s="115" t="s">
        <v>62</v>
      </c>
      <c r="B63" s="115"/>
      <c r="C63" s="115"/>
      <c r="D63" s="115"/>
      <c r="E63" s="115"/>
      <c r="F63" s="115"/>
      <c r="G63" s="115"/>
      <c r="H63" s="115"/>
      <c r="I63" s="115"/>
    </row>
    <row r="64" ht="30" customHeight="1" spans="1:9">
      <c r="A64" s="111" t="s">
        <v>63</v>
      </c>
      <c r="B64" s="111"/>
      <c r="C64" s="111"/>
      <c r="D64" s="111"/>
      <c r="E64" s="111"/>
      <c r="F64" s="40" t="s">
        <v>64</v>
      </c>
      <c r="G64" s="40"/>
      <c r="H64" s="40"/>
      <c r="I64" s="40"/>
    </row>
    <row r="65" ht="99" customHeight="1" spans="1:9">
      <c r="A65" s="134"/>
      <c r="B65" s="134"/>
      <c r="C65" s="134"/>
      <c r="D65" s="134"/>
      <c r="E65" s="134"/>
      <c r="F65" s="134"/>
      <c r="G65" s="134"/>
      <c r="H65" s="134"/>
      <c r="I65" s="134"/>
    </row>
    <row r="66" ht="30" customHeight="1" spans="1:9">
      <c r="A66" s="135" t="s">
        <v>65</v>
      </c>
      <c r="B66" s="115"/>
      <c r="C66" s="115"/>
      <c r="D66" s="115"/>
      <c r="E66" s="115"/>
      <c r="F66" s="115"/>
      <c r="G66" s="115"/>
      <c r="H66" s="115"/>
      <c r="I66" s="115"/>
    </row>
    <row r="67" s="109" customFormat="1" ht="30" customHeight="1" spans="1:16">
      <c r="A67" s="136" t="s">
        <v>66</v>
      </c>
      <c r="B67" s="123" t="s">
        <v>67</v>
      </c>
      <c r="C67" s="137"/>
      <c r="D67" s="138"/>
      <c r="E67" s="123" t="s">
        <v>68</v>
      </c>
      <c r="F67" s="112"/>
      <c r="G67" s="112" t="s">
        <v>69</v>
      </c>
      <c r="H67" s="113"/>
      <c r="I67" s="133"/>
      <c r="K67" s="110"/>
      <c r="L67" s="110"/>
      <c r="M67" s="110"/>
      <c r="N67" s="110"/>
      <c r="O67" s="110"/>
      <c r="P67" s="110"/>
    </row>
    <row r="68" s="109" customFormat="1" ht="30" customHeight="1" spans="1:16">
      <c r="A68" s="139"/>
      <c r="B68" s="140" t="s">
        <v>70</v>
      </c>
      <c r="C68" s="141"/>
      <c r="D68" s="141"/>
      <c r="E68" s="141"/>
      <c r="F68" s="141"/>
      <c r="G68" s="141"/>
      <c r="H68" s="141"/>
      <c r="I68" s="154"/>
      <c r="K68" s="110"/>
      <c r="L68" s="110"/>
      <c r="M68" s="110"/>
      <c r="N68" s="110"/>
      <c r="O68" s="110"/>
      <c r="P68" s="110"/>
    </row>
    <row r="69" s="109" customFormat="1" ht="30" customHeight="1" spans="1:16">
      <c r="A69" s="139"/>
      <c r="B69" s="140" t="s">
        <v>71</v>
      </c>
      <c r="C69" s="141"/>
      <c r="D69" s="141"/>
      <c r="E69" s="141"/>
      <c r="F69" s="141"/>
      <c r="G69" s="141"/>
      <c r="H69" s="141"/>
      <c r="I69" s="154"/>
      <c r="K69" s="110"/>
      <c r="L69" s="110"/>
      <c r="M69" s="110"/>
      <c r="N69" s="110"/>
      <c r="O69" s="110"/>
      <c r="P69" s="110"/>
    </row>
    <row r="70" s="109" customFormat="1" ht="30" customHeight="1" spans="1:16">
      <c r="A70" s="142"/>
      <c r="B70" s="140" t="s">
        <v>72</v>
      </c>
      <c r="C70" s="141"/>
      <c r="D70" s="141"/>
      <c r="E70" s="141"/>
      <c r="F70" s="141"/>
      <c r="G70" s="141"/>
      <c r="H70" s="141"/>
      <c r="I70" s="154"/>
      <c r="K70" s="110"/>
      <c r="L70" s="110"/>
      <c r="M70" s="110"/>
      <c r="N70" s="110"/>
      <c r="O70" s="110"/>
      <c r="P70" s="110"/>
    </row>
    <row r="71" s="109" customFormat="1" ht="30" customHeight="1" spans="1:16">
      <c r="A71" s="143" t="s">
        <v>73</v>
      </c>
      <c r="B71" s="144"/>
      <c r="C71" s="145"/>
      <c r="D71" s="146" t="s">
        <v>74</v>
      </c>
      <c r="E71" s="141"/>
      <c r="F71" s="141"/>
      <c r="G71" s="141"/>
      <c r="H71" s="141"/>
      <c r="I71" s="154"/>
      <c r="K71" s="110"/>
      <c r="L71" s="110"/>
      <c r="M71" s="110"/>
      <c r="N71" s="110"/>
      <c r="O71" s="110"/>
      <c r="P71" s="110"/>
    </row>
    <row r="72" s="109" customFormat="1" ht="30" customHeight="1" spans="1:16">
      <c r="A72" s="147"/>
      <c r="B72" s="148"/>
      <c r="C72" s="149"/>
      <c r="D72" s="146" t="s">
        <v>75</v>
      </c>
      <c r="E72" s="141"/>
      <c r="F72" s="141"/>
      <c r="G72" s="141"/>
      <c r="H72" s="141"/>
      <c r="I72" s="154"/>
      <c r="K72" s="110"/>
      <c r="L72" s="110"/>
      <c r="M72" s="110"/>
      <c r="N72" s="110"/>
      <c r="O72" s="110"/>
      <c r="P72" s="110"/>
    </row>
    <row r="73" s="109" customFormat="1" ht="30" customHeight="1" spans="1:16">
      <c r="A73" s="143" t="s">
        <v>76</v>
      </c>
      <c r="B73" s="144"/>
      <c r="C73" s="145"/>
      <c r="D73" s="146" t="s">
        <v>74</v>
      </c>
      <c r="E73" s="141"/>
      <c r="F73" s="141"/>
      <c r="G73" s="141"/>
      <c r="H73" s="141"/>
      <c r="I73" s="154"/>
      <c r="K73" s="110"/>
      <c r="L73" s="110"/>
      <c r="M73" s="110"/>
      <c r="N73" s="110"/>
      <c r="O73" s="110"/>
      <c r="P73" s="110"/>
    </row>
    <row r="74" s="109" customFormat="1" ht="30" customHeight="1" spans="1:16">
      <c r="A74" s="147"/>
      <c r="B74" s="148"/>
      <c r="C74" s="149"/>
      <c r="D74" s="146" t="s">
        <v>75</v>
      </c>
      <c r="E74" s="141"/>
      <c r="F74" s="141"/>
      <c r="G74" s="141"/>
      <c r="H74" s="141"/>
      <c r="I74" s="154"/>
      <c r="K74" s="110"/>
      <c r="L74" s="110"/>
      <c r="M74" s="110"/>
      <c r="N74" s="110"/>
      <c r="O74" s="110"/>
      <c r="P74" s="110"/>
    </row>
    <row r="75" s="109" customFormat="1" ht="30" customHeight="1" spans="1:16">
      <c r="A75" s="143" t="s">
        <v>77</v>
      </c>
      <c r="B75" s="144"/>
      <c r="C75" s="145"/>
      <c r="D75" s="146" t="s">
        <v>78</v>
      </c>
      <c r="E75" s="141"/>
      <c r="F75" s="141"/>
      <c r="G75" s="141"/>
      <c r="H75" s="141"/>
      <c r="I75" s="154"/>
      <c r="K75" s="110"/>
      <c r="L75" s="110"/>
      <c r="M75" s="110"/>
      <c r="N75" s="110"/>
      <c r="O75" s="110"/>
      <c r="P75" s="110"/>
    </row>
    <row r="76" s="109" customFormat="1" ht="30" customHeight="1" spans="1:16">
      <c r="A76" s="147"/>
      <c r="B76" s="148"/>
      <c r="C76" s="149"/>
      <c r="D76" s="146" t="s">
        <v>75</v>
      </c>
      <c r="E76" s="141"/>
      <c r="F76" s="141"/>
      <c r="G76" s="141"/>
      <c r="H76" s="141"/>
      <c r="I76" s="154"/>
      <c r="K76" s="110"/>
      <c r="L76" s="110"/>
      <c r="M76" s="110"/>
      <c r="N76" s="110"/>
      <c r="O76" s="110"/>
      <c r="P76" s="110"/>
    </row>
    <row r="77" s="109" customFormat="1" ht="30" customHeight="1" spans="1:16">
      <c r="A77" s="143" t="s">
        <v>79</v>
      </c>
      <c r="B77" s="144"/>
      <c r="C77" s="145"/>
      <c r="D77" s="146" t="s">
        <v>80</v>
      </c>
      <c r="E77" s="141"/>
      <c r="F77" s="141"/>
      <c r="G77" s="141"/>
      <c r="H77" s="141"/>
      <c r="I77" s="154"/>
      <c r="K77" s="110"/>
      <c r="L77" s="110"/>
      <c r="M77" s="110"/>
      <c r="N77" s="110"/>
      <c r="O77" s="110"/>
      <c r="P77" s="110"/>
    </row>
    <row r="78" s="109" customFormat="1" ht="30" customHeight="1" spans="1:16">
      <c r="A78" s="147"/>
      <c r="B78" s="148"/>
      <c r="C78" s="149"/>
      <c r="D78" s="146" t="s">
        <v>81</v>
      </c>
      <c r="E78" s="141"/>
      <c r="F78" s="141"/>
      <c r="G78" s="141"/>
      <c r="H78" s="141"/>
      <c r="I78" s="154"/>
      <c r="K78" s="110"/>
      <c r="L78" s="110"/>
      <c r="M78" s="110"/>
      <c r="N78" s="110"/>
      <c r="O78" s="110"/>
      <c r="P78" s="110"/>
    </row>
    <row r="79" ht="30" customHeight="1" spans="1:9">
      <c r="A79" s="150" t="s">
        <v>82</v>
      </c>
      <c r="B79" s="151"/>
      <c r="C79" s="151"/>
      <c r="D79" s="151"/>
      <c r="E79" s="151"/>
      <c r="F79" s="151"/>
      <c r="G79" s="151"/>
      <c r="H79" s="151"/>
      <c r="I79" s="155"/>
    </row>
    <row r="80" ht="30" customHeight="1" spans="1:9">
      <c r="A80" s="150" t="s">
        <v>83</v>
      </c>
      <c r="B80" s="151"/>
      <c r="C80" s="151"/>
      <c r="D80" s="151"/>
      <c r="E80" s="151"/>
      <c r="F80" s="151"/>
      <c r="G80" s="151"/>
      <c r="H80" s="151"/>
      <c r="I80" s="155"/>
    </row>
    <row r="81" ht="30" customHeight="1" spans="1:9">
      <c r="A81" s="111" t="s">
        <v>84</v>
      </c>
      <c r="B81" s="111"/>
      <c r="C81" s="111"/>
      <c r="D81" s="111"/>
      <c r="E81" s="111"/>
      <c r="F81" s="111" t="s">
        <v>85</v>
      </c>
      <c r="G81" s="152"/>
      <c r="H81" s="153"/>
      <c r="I81" s="156"/>
    </row>
  </sheetData>
  <sheetProtection sort="0" autoFilter="0" pivotTables="0"/>
  <mergeCells count="134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C67:D67"/>
    <mergeCell ref="H67:I67"/>
    <mergeCell ref="B68:I68"/>
    <mergeCell ref="B69:I69"/>
    <mergeCell ref="B70:I70"/>
    <mergeCell ref="D71:I71"/>
    <mergeCell ref="D72:I72"/>
    <mergeCell ref="D73:I73"/>
    <mergeCell ref="D74:I74"/>
    <mergeCell ref="D75:I75"/>
    <mergeCell ref="D76:I76"/>
    <mergeCell ref="D77:I77"/>
    <mergeCell ref="D78:I78"/>
    <mergeCell ref="A79:I79"/>
    <mergeCell ref="A80:I80"/>
    <mergeCell ref="B81:E81"/>
    <mergeCell ref="G81:I81"/>
    <mergeCell ref="A14:A17"/>
    <mergeCell ref="A18:A21"/>
    <mergeCell ref="A67:A70"/>
    <mergeCell ref="H4:I8"/>
    <mergeCell ref="A71:C72"/>
    <mergeCell ref="A73:C74"/>
    <mergeCell ref="A75:C76"/>
    <mergeCell ref="A77:C78"/>
  </mergeCells>
  <dataValidations count="33">
    <dataValidation type="list" showInputMessage="1" showErrorMessage="1" errorTitle="提示" error="请选择是否服从调配" promptTitle="提示" prompt="请选择是否服从调配" sqref="G2">
      <formula1>"是,否"</formula1>
    </dataValidation>
    <dataValidation type="list" showInputMessage="1" showErrorMessage="1" errorTitle="提示" error="请选择是否服从调配" promptTitle="提示" prompt="下拉选择" sqref="I2">
      <formula1>"1-新一代信息技术,2-高端装备,3-生物医药,4-新能源汽车,5-新能源及节能环保,6-新材料,7-金融与消费及现代服务业"</formula1>
    </dataValidation>
    <dataValidation type="list" showInputMessage="1" showErrorMessage="1" errorTitle="提示" error="请选择性别" promptTitle="提示" prompt="请选择性别" sqref="D4">
      <formula1>"男,女"</formula1>
    </dataValidation>
    <dataValidation showInputMessage="1" showErrorMessage="1" errorTitle="提示" promptTitle="提示" prompt="填写示例：170CM" sqref="B5"/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提示" prompt="须为与应聘岗位高度相关的工作经历的年限，格式如：1年2个月。无则不填" sqref="F7:G7"/>
    <dataValidation allowBlank="1" showInputMessage="1" showErrorMessage="1" prompt="如：中级工程师" sqref="B8:D8"/>
    <dataValidation type="whole" operator="between" showInputMessage="1" showErrorMessage="1" errorTitle="提示" error="填写数字" promptTitle="提示" prompt="填写数字" sqref="C55:C62">
      <formula1>0</formula1>
      <formula2>200</formula2>
    </dataValidation>
    <dataValidation allowBlank="1" showInputMessage="1" showErrorMessage="1" prompt="格式如：经济学学士&#10;" sqref="D15 D18 D19 D16:D17 D20:D21"/>
    <dataValidation allowBlank="1" showInputMessage="1" showErrorMessage="1" promptTitle="说明：" prompt="如无着不填" sqref="B9:D9"/>
    <dataValidation allowBlank="1" showInputMessage="1" showErrorMessage="1" promptTitle="说明：" prompt="如无则不填" sqref="F9"/>
    <dataValidation allowBlank="1" showInputMessage="1" showErrorMessage="1" prompt="可填写英语水平相关考试（公共英语、雅思、托福、BEC、翻译证书等）证书或得分，无则留空" sqref="I9"/>
    <dataValidation allowBlank="1" showInputMessage="1" showErrorMessage="1" errorTitle="提示" error="请输入11位手机号码" promptTitle="提示" prompt="请输入11位手机号码" sqref="I10"/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decimal" operator="between" showInputMessage="1" showErrorMessage="1" errorTitle="提示" error="填写数字，如：10" promptTitle="提示" prompt="填写数字，如10" sqref="G12 H12:I12">
      <formula1>0</formula1>
      <formula2>5000</formula2>
    </dataValidation>
    <dataValidation allowBlank="1" showInputMessage="1" showErrorMessage="1" prompt="格式如：2000.06-2004.08" sqref="B15 B19 B36 B41 B16:B17 B20:B21 B24:B33 B38:B39 B43:B45"/>
    <dataValidation allowBlank="1" showInputMessage="1" showErrorMessage="1" prompt="格式如：北京大学光华管理学院" sqref="E18 E15:E17 E19:E21"/>
    <dataValidation type="list" showInputMessage="1" showErrorMessage="1" prompt="下拉选择" sqref="D24 D25 D26 D27 D28 D29 D30 D31 D32 D33">
      <formula1>"机关事业单位,国企,民企,外企,混合所有制,其他"</formula1>
    </dataValidation>
    <dataValidation type="whole" operator="between" allowBlank="1" showInputMessage="1" showErrorMessage="1" errorTitle="提示" error="输入数字" promptTitle="提示" prompt="输入数字" sqref="H24 H25 H26 H27 H28 H29 H30 H31 H32 H33">
      <formula1>0</formula1>
      <formula2>500000</formula2>
    </dataValidation>
    <dataValidation allowBlank="1" showInputMessage="1" showErrorMessage="1" prompt="格式如：张三，时任总经理，13800000000" sqref="I24 I25 I26 I27 I28 I29 I30 I31 I32 I33"/>
    <dataValidation type="list" allowBlank="1" showInputMessage="1" showErrorMessage="1" prompt="下拉选择" sqref="A55:A62">
      <formula1>"妻子,丈夫,儿子,女儿,父亲,母亲,公公,婆婆,岳父,岳母,兄弟,姐妹"</formula1>
    </dataValidation>
    <dataValidation type="textLength" operator="greaterThan" showInputMessage="1" showErrorMessage="1" errorTitle="提示" error="填写姓名" promptTitle="提示" prompt="填写姓名" sqref="B55:B62">
      <formula1>0</formula1>
    </dataValidation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type="list" allowBlank="1" showInputMessage="1" showErrorMessage="1" prompt="下拉选择" sqref="E36:E45">
      <formula1>"项目所属部门负责人,项目经理-对全部成果负责,项目主要参与人-对部分成果负责,辅助参与人"</formula1>
    </dataValidation>
    <dataValidation allowBlank="1" showInputMessage="1" showErrorMessage="1" prompt="如：年度优秀个人、年度创新项目（排名第2）" sqref="E48:G52 H48:I52"/>
    <dataValidation allowBlank="1" showInputMessage="1" showErrorMessage="1" prompt="有则填写，如“优秀”、“合格”、“称职”等；无则留空" sqref="C48:D52"/>
    <dataValidation type="list" showInputMessage="1" showErrorMessage="1" errorTitle="提示" error="选择政治面貌" promptTitle="提示" prompt="选择政治面貌" sqref="D55:E62">
      <formula1>"中共党员,中共预备党员,共青团员,民革党员,民盟盟员,民建会员,民进会员,农工党党员,致公党党员,九三学社社员,台盟盟员,无党派人士,群众"</formula1>
    </dataValidation>
  </dataValidations>
  <printOptions horizontalCentered="1"/>
  <pageMargins left="0.313888888888889" right="0.313888888888889" top="0.393055555555556" bottom="0.393055555555556" header="0.313888888888889" footer="0.313888888888889"/>
  <pageSetup paperSize="9" scale="65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workbookViewId="0">
      <selection activeCell="F7" sqref="F7:G7"/>
    </sheetView>
  </sheetViews>
  <sheetFormatPr defaultColWidth="8.88181818181818" defaultRowHeight="14"/>
  <cols>
    <col min="1" max="1" width="10.8818181818182" style="17" customWidth="1"/>
    <col min="2" max="2" width="16.5" style="17" customWidth="1"/>
    <col min="3" max="3" width="15.5" style="17" customWidth="1"/>
    <col min="4" max="4" width="14.7545454545455" style="17" customWidth="1"/>
    <col min="5" max="5" width="23.8818181818182" style="17" customWidth="1"/>
    <col min="6" max="6" width="29.5" style="17" customWidth="1"/>
    <col min="7" max="7" width="19.3818181818182" style="17" customWidth="1"/>
    <col min="8" max="8" width="12.6272727272727" style="17" customWidth="1"/>
    <col min="9" max="9" width="23.3818181818182" style="17" customWidth="1"/>
    <col min="10" max="10" width="18.5" style="17" customWidth="1"/>
    <col min="11" max="11" width="26.7545454545455" style="17" customWidth="1"/>
    <col min="12" max="12" width="27.8818181818182" style="17" customWidth="1"/>
    <col min="13" max="13" width="26.2545454545455" style="17" customWidth="1"/>
    <col min="14" max="16384" width="8.88181818181818" style="17"/>
  </cols>
  <sheetData>
    <row r="1" ht="35.45" customHeight="1" spans="1:9">
      <c r="A1" s="18" t="s">
        <v>86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>
        <f>'应聘报名表（个人填写）'!D2</f>
        <v>0</v>
      </c>
      <c r="E2" s="21"/>
      <c r="F2" s="20" t="s">
        <v>2</v>
      </c>
      <c r="G2" s="21">
        <f>'应聘报名表（个人填写）'!G2</f>
        <v>0</v>
      </c>
      <c r="H2" s="21"/>
      <c r="I2" s="81"/>
      <c r="J2" s="82" t="s">
        <v>87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3</v>
      </c>
      <c r="B3" s="23"/>
      <c r="C3" s="23"/>
      <c r="D3" s="23"/>
      <c r="E3" s="23"/>
      <c r="F3" s="23"/>
      <c r="G3" s="23"/>
      <c r="H3" s="23"/>
      <c r="I3" s="83"/>
      <c r="J3" s="84" t="s">
        <v>88</v>
      </c>
      <c r="K3" s="84">
        <v>4</v>
      </c>
    </row>
    <row r="4" ht="36" customHeight="1" spans="1:11">
      <c r="A4" s="24" t="s">
        <v>4</v>
      </c>
      <c r="B4" s="25" t="str">
        <f>IF('应聘报名表（个人填写）'!B4=0,"",'应聘报名表（个人填写）'!B4)</f>
        <v/>
      </c>
      <c r="C4" s="26" t="s">
        <v>5</v>
      </c>
      <c r="D4" s="25" t="str">
        <f>IF('应聘报名表（个人填写）'!D4=0,"",'应聘报名表（个人填写）'!D4)</f>
        <v/>
      </c>
      <c r="E4" s="26" t="s">
        <v>6</v>
      </c>
      <c r="F4" s="27" t="str">
        <f>IF('应聘报名表（个人填写）'!F4:G4=0,"",'应聘报名表（个人填写）'!F4:G4)</f>
        <v/>
      </c>
      <c r="G4" s="28"/>
      <c r="H4" s="29" t="s">
        <v>89</v>
      </c>
      <c r="I4" s="85"/>
      <c r="J4" s="84" t="s">
        <v>90</v>
      </c>
      <c r="K4" s="84">
        <v>3</v>
      </c>
    </row>
    <row r="5" ht="36" customHeight="1" spans="1:11">
      <c r="A5" s="24" t="s">
        <v>91</v>
      </c>
      <c r="B5" s="30" t="str">
        <f>IF('应聘报名表（个人填写）'!B5=0,"",'应聘报名表（个人填写）'!B5)</f>
        <v>160CM</v>
      </c>
      <c r="C5" s="26" t="s">
        <v>10</v>
      </c>
      <c r="D5" s="31">
        <f>'应聘报名表（个人填写）'!D5</f>
        <v>0</v>
      </c>
      <c r="E5" s="26" t="s">
        <v>11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92</v>
      </c>
      <c r="K5" s="84">
        <v>2</v>
      </c>
    </row>
    <row r="6" ht="36" customHeight="1" spans="1:11">
      <c r="A6" s="24" t="s">
        <v>12</v>
      </c>
      <c r="B6" s="25" t="str">
        <f>IF('应聘报名表（个人填写）'!B6:D6=0,"",'应聘报名表（个人填写）'!B6:D6)</f>
        <v/>
      </c>
      <c r="C6" s="25"/>
      <c r="D6" s="25"/>
      <c r="E6" s="26" t="s">
        <v>13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93</v>
      </c>
      <c r="K6" s="84">
        <v>1</v>
      </c>
    </row>
    <row r="7" ht="36" customHeight="1" spans="1:13">
      <c r="A7" s="24" t="s">
        <v>14</v>
      </c>
      <c r="B7" s="25" t="str">
        <f>IF('应聘报名表（个人填写）'!B7:D7=0,"",'应聘报名表（个人填写）'!B7:D7)</f>
        <v/>
      </c>
      <c r="C7" s="25"/>
      <c r="D7" s="25"/>
      <c r="E7" s="26" t="s">
        <v>15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94</v>
      </c>
      <c r="K7" s="82"/>
      <c r="M7" s="87"/>
    </row>
    <row r="8" ht="36" customHeight="1" spans="1:10">
      <c r="A8" s="24" t="s">
        <v>16</v>
      </c>
      <c r="B8" s="25" t="str">
        <f>IF('应聘报名表（个人填写）'!B8:D8=0,"",'应聘报名表（个人填写）'!B8:D8)</f>
        <v/>
      </c>
      <c r="C8" s="25"/>
      <c r="D8" s="25"/>
      <c r="E8" s="26" t="s">
        <v>95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18</v>
      </c>
      <c r="B9" s="33" t="str">
        <f>IF('应聘报名表（个人填写）'!B9:D9=0,"",'应聘报名表（个人填写）'!B9:D9)</f>
        <v/>
      </c>
      <c r="C9" s="37"/>
      <c r="D9" s="34"/>
      <c r="E9" s="38" t="s">
        <v>96</v>
      </c>
      <c r="F9" s="39" t="str">
        <f>IF('应聘报名表（个人填写）'!F9="","",'应聘报名表（个人填写）'!F9)</f>
        <v/>
      </c>
      <c r="G9" s="40" t="s">
        <v>20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21</v>
      </c>
      <c r="B10" s="39" t="str">
        <f>IF('应聘报名表（个人填写）'!B10:D10=0,"",'应聘报名表（个人填写）'!B10:D10)</f>
        <v/>
      </c>
      <c r="C10" s="39"/>
      <c r="D10" s="39"/>
      <c r="E10" s="42" t="s">
        <v>22</v>
      </c>
      <c r="F10" s="39" t="str">
        <f>IF('应聘报名表（个人填写）'!F10=0,"",'应聘报名表（个人填写）'!F10)</f>
        <v/>
      </c>
      <c r="G10" s="43" t="s">
        <v>23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24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25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26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97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29</v>
      </c>
      <c r="C14" s="55" t="s">
        <v>30</v>
      </c>
      <c r="D14" s="55" t="s">
        <v>31</v>
      </c>
      <c r="E14" s="55" t="s">
        <v>32</v>
      </c>
      <c r="F14" s="55" t="s">
        <v>98</v>
      </c>
      <c r="G14" s="56" t="s">
        <v>99</v>
      </c>
      <c r="H14" s="57"/>
      <c r="I14" s="57"/>
      <c r="J14" s="94" t="s">
        <v>100</v>
      </c>
      <c r="K14" s="95"/>
      <c r="L14" s="96" t="s">
        <v>101</v>
      </c>
      <c r="M14" s="96" t="s">
        <v>102</v>
      </c>
    </row>
    <row r="15" ht="28.9" customHeight="1" spans="1:13">
      <c r="A15" s="36" t="s">
        <v>28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29</v>
      </c>
      <c r="C18" s="55" t="s">
        <v>30</v>
      </c>
      <c r="D18" s="55" t="s">
        <v>31</v>
      </c>
      <c r="E18" s="55" t="s">
        <v>32</v>
      </c>
      <c r="F18" s="55" t="s">
        <v>98</v>
      </c>
      <c r="G18" s="56" t="s">
        <v>99</v>
      </c>
      <c r="H18" s="57"/>
      <c r="I18" s="57"/>
      <c r="J18" s="84"/>
      <c r="K18" s="84"/>
      <c r="L18" s="96"/>
      <c r="M18" s="96" t="s">
        <v>103</v>
      </c>
    </row>
    <row r="19" ht="28.9" customHeight="1" spans="1:13">
      <c r="A19" s="36" t="s">
        <v>35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36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37</v>
      </c>
      <c r="B23" s="55" t="s">
        <v>29</v>
      </c>
      <c r="C23" s="55" t="s">
        <v>104</v>
      </c>
      <c r="D23" s="55" t="s">
        <v>39</v>
      </c>
      <c r="E23" s="55" t="s">
        <v>105</v>
      </c>
      <c r="F23" s="56" t="s">
        <v>106</v>
      </c>
      <c r="G23" s="57"/>
      <c r="H23" s="26" t="s">
        <v>42</v>
      </c>
      <c r="I23" s="100" t="s">
        <v>43</v>
      </c>
      <c r="J23" s="96" t="s">
        <v>107</v>
      </c>
      <c r="K23" s="96" t="s">
        <v>108</v>
      </c>
    </row>
    <row r="24" ht="47.4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str">
        <f>J24&amp;J25&amp;J26&amp;J27&amp;J28&amp;J29&amp;J30&amp;J31&amp;J32&amp;J33</f>
        <v/>
      </c>
    </row>
    <row r="25" ht="47.4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45" customHeight="1" spans="1:11">
      <c r="A26" s="66">
        <v>3</v>
      </c>
      <c r="B26" s="58">
        <f>'应聘报名表（个人填写）'!B26</f>
        <v>0</v>
      </c>
      <c r="C26" s="58">
        <f>'应聘报名表（个人填写）'!C26</f>
        <v>0</v>
      </c>
      <c r="D26" s="58">
        <f>'应聘报名表（个人填写）'!D26</f>
        <v>0</v>
      </c>
      <c r="E26" s="58">
        <f>'应聘报名表（个人填写）'!E26</f>
        <v>0</v>
      </c>
      <c r="F26" s="68">
        <f>'应聘报名表（个人填写）'!F26:G26</f>
        <v>0</v>
      </c>
      <c r="G26" s="69"/>
      <c r="H26" s="58">
        <f>'应聘报名表（个人填写）'!H26</f>
        <v>0</v>
      </c>
      <c r="I26" s="68">
        <f>'应聘报名表（个人填写）'!I26</f>
        <v>0</v>
      </c>
      <c r="J26" s="96" t="str">
        <f t="shared" ref="J26" si="7">IF(B26=0,"",IF(J27="",B26&amp;"  "&amp;C26&amp;"（"&amp;D26&amp;"）"&amp;"  "&amp;E26,B26&amp;"  "&amp;C26&amp;"（"&amp;D26&amp;"）"&amp;"  "&amp;E26&amp;CHAR(10)))</f>
        <v/>
      </c>
      <c r="K26" s="84"/>
    </row>
    <row r="27" ht="47.45" customHeight="1" spans="1:11">
      <c r="A27" s="66">
        <v>4</v>
      </c>
      <c r="B27" s="58">
        <f>'应聘报名表（个人填写）'!B27</f>
        <v>0</v>
      </c>
      <c r="C27" s="58">
        <f>'应聘报名表（个人填写）'!C27</f>
        <v>0</v>
      </c>
      <c r="D27" s="58">
        <f>'应聘报名表（个人填写）'!D27</f>
        <v>0</v>
      </c>
      <c r="E27" s="58">
        <f>'应聘报名表（个人填写）'!E27</f>
        <v>0</v>
      </c>
      <c r="F27" s="68">
        <f>'应聘报名表（个人填写）'!F27:G27</f>
        <v>0</v>
      </c>
      <c r="G27" s="69"/>
      <c r="H27" s="58">
        <f>'应聘报名表（个人填写）'!H27</f>
        <v>0</v>
      </c>
      <c r="I27" s="68">
        <f>'应聘报名表（个人填写）'!I27</f>
        <v>0</v>
      </c>
      <c r="J27" s="96" t="str">
        <f t="shared" ref="J27:J33" si="8">IF(B27=0,"",IF(J28="",B27&amp;"  "&amp;C27&amp;"（"&amp;D27&amp;"）"&amp;"  "&amp;E27,B27&amp;"  "&amp;C27&amp;"（"&amp;D27&amp;"）"&amp;"  "&amp;E27&amp;CHAR(10)))</f>
        <v/>
      </c>
      <c r="K27" s="84"/>
    </row>
    <row r="28" ht="47.45" customHeight="1" spans="1:11">
      <c r="A28" s="66">
        <v>5</v>
      </c>
      <c r="B28" s="58">
        <f>'应聘报名表（个人填写）'!B28</f>
        <v>0</v>
      </c>
      <c r="C28" s="58">
        <f>'应聘报名表（个人填写）'!C28</f>
        <v>0</v>
      </c>
      <c r="D28" s="58">
        <f>'应聘报名表（个人填写）'!D28</f>
        <v>0</v>
      </c>
      <c r="E28" s="58">
        <f>'应聘报名表（个人填写）'!E28</f>
        <v>0</v>
      </c>
      <c r="F28" s="68">
        <f>'应聘报名表（个人填写）'!F28:G28</f>
        <v>0</v>
      </c>
      <c r="G28" s="69"/>
      <c r="H28" s="58">
        <f>'应聘报名表（个人填写）'!H28</f>
        <v>0</v>
      </c>
      <c r="I28" s="68">
        <f>'应聘报名表（个人填写）'!I28</f>
        <v>0</v>
      </c>
      <c r="J28" s="96" t="str">
        <f t="shared" si="8"/>
        <v/>
      </c>
      <c r="K28" s="84"/>
    </row>
    <row r="29" ht="47.45" customHeight="1" spans="1:11">
      <c r="A29" s="66">
        <v>6</v>
      </c>
      <c r="B29" s="58">
        <f>'应聘报名表（个人填写）'!B29</f>
        <v>0</v>
      </c>
      <c r="C29" s="58">
        <f>'应聘报名表（个人填写）'!C29</f>
        <v>0</v>
      </c>
      <c r="D29" s="58">
        <f>'应聘报名表（个人填写）'!D29</f>
        <v>0</v>
      </c>
      <c r="E29" s="58">
        <f>'应聘报名表（个人填写）'!E29</f>
        <v>0</v>
      </c>
      <c r="F29" s="68">
        <f>'应聘报名表（个人填写）'!F29:G29</f>
        <v>0</v>
      </c>
      <c r="G29" s="69"/>
      <c r="H29" s="58">
        <f>'应聘报名表（个人填写）'!H29</f>
        <v>0</v>
      </c>
      <c r="I29" s="68">
        <f>'应聘报名表（个人填写）'!I29</f>
        <v>0</v>
      </c>
      <c r="J29" s="96" t="str">
        <f t="shared" si="8"/>
        <v/>
      </c>
      <c r="K29" s="84"/>
    </row>
    <row r="30" ht="47.45" customHeight="1" spans="1:11">
      <c r="A30" s="66">
        <v>7</v>
      </c>
      <c r="B30" s="58">
        <f>'应聘报名表（个人填写）'!B30</f>
        <v>0</v>
      </c>
      <c r="C30" s="58">
        <f>'应聘报名表（个人填写）'!C30</f>
        <v>0</v>
      </c>
      <c r="D30" s="58">
        <f>'应聘报名表（个人填写）'!D30</f>
        <v>0</v>
      </c>
      <c r="E30" s="58">
        <f>'应聘报名表（个人填写）'!E30</f>
        <v>0</v>
      </c>
      <c r="F30" s="68">
        <f>'应聘报名表（个人填写）'!F30:G30</f>
        <v>0</v>
      </c>
      <c r="G30" s="69"/>
      <c r="H30" s="58">
        <f>'应聘报名表（个人填写）'!H30</f>
        <v>0</v>
      </c>
      <c r="I30" s="68">
        <f>'应聘报名表（个人填写）'!I30</f>
        <v>0</v>
      </c>
      <c r="J30" s="96" t="str">
        <f t="shared" si="8"/>
        <v/>
      </c>
      <c r="K30" s="84"/>
    </row>
    <row r="31" ht="47.45" customHeight="1" spans="1:11">
      <c r="A31" s="66">
        <v>8</v>
      </c>
      <c r="B31" s="58">
        <f>'应聘报名表（个人填写）'!B31</f>
        <v>0</v>
      </c>
      <c r="C31" s="58">
        <f>'应聘报名表（个人填写）'!C31</f>
        <v>0</v>
      </c>
      <c r="D31" s="58">
        <f>'应聘报名表（个人填写）'!D31</f>
        <v>0</v>
      </c>
      <c r="E31" s="58">
        <f>'应聘报名表（个人填写）'!E31</f>
        <v>0</v>
      </c>
      <c r="F31" s="68">
        <f>'应聘报名表（个人填写）'!F31:G31</f>
        <v>0</v>
      </c>
      <c r="G31" s="69"/>
      <c r="H31" s="58">
        <f>'应聘报名表（个人填写）'!H31</f>
        <v>0</v>
      </c>
      <c r="I31" s="68">
        <f>'应聘报名表（个人填写）'!I31</f>
        <v>0</v>
      </c>
      <c r="J31" s="96" t="str">
        <f t="shared" si="8"/>
        <v/>
      </c>
      <c r="K31" s="84"/>
    </row>
    <row r="32" ht="47.45" customHeight="1" spans="1:11">
      <c r="A32" s="66">
        <v>9</v>
      </c>
      <c r="B32" s="58">
        <f>'应聘报名表（个人填写）'!B32</f>
        <v>0</v>
      </c>
      <c r="C32" s="58">
        <f>'应聘报名表（个人填写）'!C32</f>
        <v>0</v>
      </c>
      <c r="D32" s="58">
        <f>'应聘报名表（个人填写）'!D32</f>
        <v>0</v>
      </c>
      <c r="E32" s="58">
        <f>'应聘报名表（个人填写）'!E32</f>
        <v>0</v>
      </c>
      <c r="F32" s="68">
        <f>'应聘报名表（个人填写）'!F32:G32</f>
        <v>0</v>
      </c>
      <c r="G32" s="69"/>
      <c r="H32" s="58">
        <f>'应聘报名表（个人填写）'!H32</f>
        <v>0</v>
      </c>
      <c r="I32" s="68">
        <f>'应聘报名表（个人填写）'!I32</f>
        <v>0</v>
      </c>
      <c r="J32" s="96" t="str">
        <f t="shared" si="8"/>
        <v/>
      </c>
      <c r="K32" s="84"/>
    </row>
    <row r="33" ht="47.45" customHeight="1" spans="1:11">
      <c r="A33" s="66">
        <v>10</v>
      </c>
      <c r="B33" s="58">
        <f>'应聘报名表（个人填写）'!B33</f>
        <v>0</v>
      </c>
      <c r="C33" s="58">
        <f>'应聘报名表（个人填写）'!C33</f>
        <v>0</v>
      </c>
      <c r="D33" s="58">
        <f>'应聘报名表（个人填写）'!D33</f>
        <v>0</v>
      </c>
      <c r="E33" s="58">
        <f>'应聘报名表（个人填写）'!E33</f>
        <v>0</v>
      </c>
      <c r="F33" s="68">
        <f>'应聘报名表（个人填写）'!F33:G33</f>
        <v>0</v>
      </c>
      <c r="G33" s="69"/>
      <c r="H33" s="58">
        <f>'应聘报名表（个人填写）'!H33</f>
        <v>0</v>
      </c>
      <c r="I33" s="68">
        <f>'应聘报名表（个人填写）'!I33</f>
        <v>0</v>
      </c>
      <c r="J33" s="96" t="str">
        <f t="shared" si="8"/>
        <v/>
      </c>
      <c r="K33" s="84"/>
    </row>
    <row r="34" ht="43.15" customHeight="1" spans="1:9">
      <c r="A34" s="45" t="s">
        <v>109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37</v>
      </c>
      <c r="B35" s="55" t="s">
        <v>45</v>
      </c>
      <c r="C35" s="56" t="s">
        <v>46</v>
      </c>
      <c r="D35" s="71"/>
      <c r="E35" s="55" t="s">
        <v>47</v>
      </c>
      <c r="F35" s="56" t="s">
        <v>48</v>
      </c>
      <c r="G35" s="57"/>
      <c r="H35" s="57"/>
      <c r="I35" s="57"/>
      <c r="J35" s="96" t="s">
        <v>110</v>
      </c>
      <c r="K35" s="101" t="s">
        <v>111</v>
      </c>
    </row>
    <row r="36" ht="38.45" customHeight="1" spans="1:11">
      <c r="A36" s="66">
        <v>1</v>
      </c>
      <c r="B36" s="72">
        <f>'应聘报名表（个人填写）'!B36</f>
        <v>0</v>
      </c>
      <c r="C36" s="33">
        <f>'应聘报名表（个人填写）'!C36:D36</f>
        <v>0</v>
      </c>
      <c r="D36" s="34"/>
      <c r="E36" s="72">
        <f>'应聘报名表（个人填写）'!E36</f>
        <v>0</v>
      </c>
      <c r="F36" s="33">
        <f>'应聘报名表（个人填写）'!F36:I36</f>
        <v>0</v>
      </c>
      <c r="G36" s="37"/>
      <c r="H36" s="37"/>
      <c r="I36" s="37"/>
      <c r="J36" s="96" t="str">
        <f>IF(B36=0,"",IF(J37="",B36&amp;"  "&amp;C36&amp;"（"&amp;E36&amp;"）",B36&amp;"  "&amp;C36&amp;" "&amp;"（"&amp;E36&amp;"）"&amp;CHAR(10)))</f>
        <v/>
      </c>
      <c r="K36" s="97" t="str">
        <f>J36&amp;J37&amp;J38&amp;J39&amp;J40&amp;J41&amp;J42&amp;J43&amp;J44&amp;J45</f>
        <v/>
      </c>
    </row>
    <row r="37" ht="38.45" customHeight="1" spans="1:11">
      <c r="A37" s="66">
        <v>2</v>
      </c>
      <c r="B37" s="72">
        <f>'应聘报名表（个人填写）'!B37</f>
        <v>0</v>
      </c>
      <c r="C37" s="33">
        <f>'应聘报名表（个人填写）'!C37:D37</f>
        <v>0</v>
      </c>
      <c r="D37" s="34"/>
      <c r="E37" s="72">
        <f>'应聘报名表（个人填写）'!E37</f>
        <v>0</v>
      </c>
      <c r="F37" s="33">
        <f>'应聘报名表（个人填写）'!F37:I37</f>
        <v>0</v>
      </c>
      <c r="G37" s="37"/>
      <c r="H37" s="37"/>
      <c r="I37" s="37"/>
      <c r="J37" s="96" t="str">
        <f t="shared" ref="J37" si="9">IF(B37=0,"",IF(J38="",B37&amp;"  "&amp;C37&amp;"（"&amp;E37&amp;"）",B37&amp;"  "&amp;C37&amp;" "&amp;"（"&amp;E37&amp;"）"&amp;CHAR(10)))</f>
        <v/>
      </c>
      <c r="K37" s="98"/>
    </row>
    <row r="38" ht="38.45" customHeight="1" spans="1:11">
      <c r="A38" s="66">
        <v>3</v>
      </c>
      <c r="B38" s="72">
        <f>'应聘报名表（个人填写）'!B38</f>
        <v>0</v>
      </c>
      <c r="C38" s="33">
        <f>'应聘报名表（个人填写）'!C38:D38</f>
        <v>0</v>
      </c>
      <c r="D38" s="34"/>
      <c r="E38" s="72">
        <f>'应聘报名表（个人填写）'!E38</f>
        <v>0</v>
      </c>
      <c r="F38" s="33">
        <f>'应聘报名表（个人填写）'!F38:I38</f>
        <v>0</v>
      </c>
      <c r="G38" s="37"/>
      <c r="H38" s="37"/>
      <c r="I38" s="37"/>
      <c r="J38" s="96" t="str">
        <f t="shared" ref="J38" si="10">IF(B38=0,"",IF(J39="",B38&amp;"  "&amp;C38&amp;"（"&amp;E38&amp;"）",B38&amp;"  "&amp;C38&amp;" "&amp;"（"&amp;E38&amp;"）"&amp;CHAR(10)))</f>
        <v/>
      </c>
      <c r="K38" s="98"/>
    </row>
    <row r="39" ht="38.45" customHeight="1" spans="1:11">
      <c r="A39" s="66">
        <v>4</v>
      </c>
      <c r="B39" s="72">
        <f>'应聘报名表（个人填写）'!B39</f>
        <v>0</v>
      </c>
      <c r="C39" s="33">
        <f>'应聘报名表（个人填写）'!C39:D39</f>
        <v>0</v>
      </c>
      <c r="D39" s="34"/>
      <c r="E39" s="72">
        <f>'应聘报名表（个人填写）'!E39</f>
        <v>0</v>
      </c>
      <c r="F39" s="33">
        <f>'应聘报名表（个人填写）'!F39:I39</f>
        <v>0</v>
      </c>
      <c r="G39" s="37"/>
      <c r="H39" s="37"/>
      <c r="I39" s="37"/>
      <c r="J39" s="96" t="str">
        <f t="shared" ref="J39:J45" si="11">IF(B39=0,"",IF(J40="",B39&amp;"  "&amp;C39&amp;"（"&amp;E39&amp;"）",B39&amp;"  "&amp;C39&amp;" "&amp;"（"&amp;E39&amp;"）"&amp;CHAR(10)))</f>
        <v/>
      </c>
      <c r="K39" s="98"/>
    </row>
    <row r="40" ht="38.45" customHeight="1" spans="1:11">
      <c r="A40" s="66">
        <v>5</v>
      </c>
      <c r="B40" s="72">
        <f>'应聘报名表（个人填写）'!B40</f>
        <v>0</v>
      </c>
      <c r="C40" s="33">
        <f>'应聘报名表（个人填写）'!C40:D40</f>
        <v>0</v>
      </c>
      <c r="D40" s="34"/>
      <c r="E40" s="72">
        <f>'应聘报名表（个人填写）'!E40</f>
        <v>0</v>
      </c>
      <c r="F40" s="33">
        <f>'应聘报名表（个人填写）'!F40:I40</f>
        <v>0</v>
      </c>
      <c r="G40" s="37"/>
      <c r="H40" s="37"/>
      <c r="I40" s="37"/>
      <c r="J40" s="96" t="str">
        <f t="shared" si="11"/>
        <v/>
      </c>
      <c r="K40" s="98"/>
    </row>
    <row r="41" ht="38.45" customHeight="1" spans="1:11">
      <c r="A41" s="66">
        <v>6</v>
      </c>
      <c r="B41" s="72">
        <f>'应聘报名表（个人填写）'!B41</f>
        <v>0</v>
      </c>
      <c r="C41" s="33">
        <f>'应聘报名表（个人填写）'!C41:D41</f>
        <v>0</v>
      </c>
      <c r="D41" s="34"/>
      <c r="E41" s="72">
        <f>'应聘报名表（个人填写）'!E41</f>
        <v>0</v>
      </c>
      <c r="F41" s="33">
        <f>'应聘报名表（个人填写）'!F41:I41</f>
        <v>0</v>
      </c>
      <c r="G41" s="37"/>
      <c r="H41" s="37"/>
      <c r="I41" s="37"/>
      <c r="J41" s="96" t="str">
        <f t="shared" si="11"/>
        <v/>
      </c>
      <c r="K41" s="98"/>
    </row>
    <row r="42" ht="38.45" customHeight="1" spans="1:11">
      <c r="A42" s="66">
        <v>7</v>
      </c>
      <c r="B42" s="72">
        <f>'应聘报名表（个人填写）'!B42</f>
        <v>0</v>
      </c>
      <c r="C42" s="33">
        <f>'应聘报名表（个人填写）'!C42:D42</f>
        <v>0</v>
      </c>
      <c r="D42" s="34"/>
      <c r="E42" s="72">
        <f>'应聘报名表（个人填写）'!E42</f>
        <v>0</v>
      </c>
      <c r="F42" s="33">
        <f>'应聘报名表（个人填写）'!F42:I42</f>
        <v>0</v>
      </c>
      <c r="G42" s="37"/>
      <c r="H42" s="37"/>
      <c r="I42" s="37"/>
      <c r="J42" s="96" t="str">
        <f t="shared" si="11"/>
        <v/>
      </c>
      <c r="K42" s="98"/>
    </row>
    <row r="43" ht="38.45" customHeight="1" spans="1:11">
      <c r="A43" s="66">
        <v>8</v>
      </c>
      <c r="B43" s="72">
        <f>'应聘报名表（个人填写）'!B43</f>
        <v>0</v>
      </c>
      <c r="C43" s="33">
        <f>'应聘报名表（个人填写）'!C43:D43</f>
        <v>0</v>
      </c>
      <c r="D43" s="34"/>
      <c r="E43" s="72">
        <f>'应聘报名表（个人填写）'!E43</f>
        <v>0</v>
      </c>
      <c r="F43" s="33">
        <f>'应聘报名表（个人填写）'!F43:I43</f>
        <v>0</v>
      </c>
      <c r="G43" s="37"/>
      <c r="H43" s="37"/>
      <c r="I43" s="37"/>
      <c r="J43" s="96" t="str">
        <f t="shared" si="11"/>
        <v/>
      </c>
      <c r="K43" s="98"/>
    </row>
    <row r="44" ht="38.45" customHeight="1" spans="1:11">
      <c r="A44" s="66">
        <v>9</v>
      </c>
      <c r="B44" s="72">
        <f>'应聘报名表（个人填写）'!B44</f>
        <v>0</v>
      </c>
      <c r="C44" s="33">
        <f>'应聘报名表（个人填写）'!C44:D44</f>
        <v>0</v>
      </c>
      <c r="D44" s="34"/>
      <c r="E44" s="72">
        <f>'应聘报名表（个人填写）'!E44</f>
        <v>0</v>
      </c>
      <c r="F44" s="33">
        <f>'应聘报名表（个人填写）'!F44:I44</f>
        <v>0</v>
      </c>
      <c r="G44" s="37"/>
      <c r="H44" s="37"/>
      <c r="I44" s="37"/>
      <c r="J44" s="96" t="str">
        <f t="shared" si="11"/>
        <v/>
      </c>
      <c r="K44" s="98"/>
    </row>
    <row r="45" ht="38.45" customHeight="1" spans="1:11">
      <c r="A45" s="73">
        <v>10</v>
      </c>
      <c r="B45" s="74">
        <f>'应聘报名表（个人填写）'!B45</f>
        <v>0</v>
      </c>
      <c r="C45" s="64">
        <f>'应聘报名表（个人填写）'!C45:D45</f>
        <v>0</v>
      </c>
      <c r="D45" s="75"/>
      <c r="E45" s="74">
        <f>'应聘报名表（个人填写）'!E45</f>
        <v>0</v>
      </c>
      <c r="F45" s="64">
        <f>'应聘报名表（个人填写）'!F45:I45</f>
        <v>0</v>
      </c>
      <c r="G45" s="65"/>
      <c r="H45" s="65"/>
      <c r="I45" s="65"/>
      <c r="J45" s="96" t="str">
        <f t="shared" si="11"/>
        <v/>
      </c>
      <c r="K45" s="99"/>
    </row>
    <row r="46" ht="35.45" customHeight="1" spans="1:9">
      <c r="A46" s="45" t="s">
        <v>49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50</v>
      </c>
      <c r="B47" s="26"/>
      <c r="C47" s="26" t="s">
        <v>51</v>
      </c>
      <c r="D47" s="26"/>
      <c r="E47" s="56" t="s">
        <v>112</v>
      </c>
      <c r="F47" s="57"/>
      <c r="G47" s="57"/>
      <c r="H47" s="57"/>
      <c r="I47" s="57"/>
      <c r="J47" s="96" t="s">
        <v>113</v>
      </c>
      <c r="K47" s="101" t="s">
        <v>114</v>
      </c>
    </row>
    <row r="48" ht="22.15" customHeight="1" spans="1:11">
      <c r="A48" s="24" t="str">
        <f>'应聘报名表（个人填写）'!A48:B48</f>
        <v>2021年</v>
      </c>
      <c r="B48" s="26"/>
      <c r="C48" s="31">
        <f>'应聘报名表（个人填写）'!C48:D48</f>
        <v>0</v>
      </c>
      <c r="D48" s="31"/>
      <c r="E48" s="33">
        <f>'应聘报名表（个人填写）'!E48:I48</f>
        <v>0</v>
      </c>
      <c r="F48" s="37"/>
      <c r="G48" s="37"/>
      <c r="H48" s="37"/>
      <c r="I48" s="37"/>
      <c r="J48" s="96" t="str">
        <f>IF(E48=0,"",IF(J49="",A48&amp;"  "&amp;E48,A48&amp;"  "&amp;E48&amp;CHAR(10)))</f>
        <v/>
      </c>
      <c r="K48" s="97" t="str">
        <f>J48&amp;J49&amp;J50&amp;J51&amp;J52</f>
        <v/>
      </c>
    </row>
    <row r="49" ht="22.15" customHeight="1" spans="1:11">
      <c r="A49" s="24" t="str">
        <f>'应聘报名表（个人填写）'!A49:B49</f>
        <v>2020年</v>
      </c>
      <c r="B49" s="26"/>
      <c r="C49" s="31">
        <f>'应聘报名表（个人填写）'!C49:D49</f>
        <v>0</v>
      </c>
      <c r="D49" s="31"/>
      <c r="E49" s="33">
        <f>'应聘报名表（个人填写）'!E49:I49</f>
        <v>0</v>
      </c>
      <c r="F49" s="37"/>
      <c r="G49" s="37"/>
      <c r="H49" s="37"/>
      <c r="I49" s="37"/>
      <c r="J49" s="96" t="str">
        <f t="shared" ref="J48:J52" si="12">IF(E49=0,"",IF(J50="",A49&amp;"  "&amp;E49,A49&amp;"  "&amp;E49&amp;CHAR(10)))</f>
        <v/>
      </c>
      <c r="K49" s="98"/>
    </row>
    <row r="50" ht="22.15" customHeight="1" spans="1:11">
      <c r="A50" s="24" t="str">
        <f>'应聘报名表（个人填写）'!A50:B50</f>
        <v>2019年</v>
      </c>
      <c r="B50" s="26"/>
      <c r="C50" s="31">
        <f>'应聘报名表（个人填写）'!C50:D50</f>
        <v>0</v>
      </c>
      <c r="D50" s="31"/>
      <c r="E50" s="33">
        <f>'应聘报名表（个人填写）'!E50:I50</f>
        <v>0</v>
      </c>
      <c r="F50" s="37"/>
      <c r="G50" s="37"/>
      <c r="H50" s="37"/>
      <c r="I50" s="37"/>
      <c r="J50" s="96" t="str">
        <f t="shared" si="12"/>
        <v/>
      </c>
      <c r="K50" s="98"/>
    </row>
    <row r="51" ht="22.15" customHeight="1" spans="1:11">
      <c r="A51" s="24" t="str">
        <f>'应聘报名表（个人填写）'!A51:B51</f>
        <v>2018年</v>
      </c>
      <c r="B51" s="26"/>
      <c r="C51" s="31">
        <f>'应聘报名表（个人填写）'!C51:D51</f>
        <v>0</v>
      </c>
      <c r="D51" s="31"/>
      <c r="E51" s="33">
        <f>'应聘报名表（个人填写）'!E51:I51</f>
        <v>0</v>
      </c>
      <c r="F51" s="37"/>
      <c r="G51" s="37"/>
      <c r="H51" s="37"/>
      <c r="I51" s="37"/>
      <c r="J51" s="96" t="str">
        <f t="shared" si="12"/>
        <v/>
      </c>
      <c r="K51" s="98"/>
    </row>
    <row r="52" ht="22.15" customHeight="1" spans="1:11">
      <c r="A52" s="24" t="str">
        <f>'应聘报名表（个人填写）'!A52:B52</f>
        <v>2017年</v>
      </c>
      <c r="B52" s="26"/>
      <c r="C52" s="76">
        <f>'应聘报名表（个人填写）'!C52:D52</f>
        <v>0</v>
      </c>
      <c r="D52" s="76"/>
      <c r="E52" s="64">
        <f>'应聘报名表（个人填写）'!E52:I52</f>
        <v>0</v>
      </c>
      <c r="F52" s="65"/>
      <c r="G52" s="65"/>
      <c r="H52" s="65"/>
      <c r="I52" s="65"/>
      <c r="J52" s="96" t="str">
        <f t="shared" si="12"/>
        <v/>
      </c>
      <c r="K52" s="99"/>
    </row>
    <row r="53" ht="30" customHeight="1" spans="1:9">
      <c r="A53" s="53" t="s">
        <v>115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59</v>
      </c>
      <c r="B54" s="26" t="s">
        <v>4</v>
      </c>
      <c r="C54" s="26" t="s">
        <v>60</v>
      </c>
      <c r="D54" s="26" t="s">
        <v>12</v>
      </c>
      <c r="E54" s="26"/>
      <c r="F54" s="26" t="s">
        <v>61</v>
      </c>
      <c r="G54" s="26"/>
      <c r="H54" s="26"/>
      <c r="I54" s="56"/>
      <c r="J54" s="96" t="s">
        <v>116</v>
      </c>
      <c r="K54" s="96" t="s">
        <v>117</v>
      </c>
    </row>
    <row r="55" ht="30" customHeight="1" spans="1:11">
      <c r="A55" s="77">
        <f>'应聘报名表（个人填写）'!A55</f>
        <v>0</v>
      </c>
      <c r="B55" s="25">
        <f>'应聘报名表（个人填写）'!B55</f>
        <v>0</v>
      </c>
      <c r="C55" s="78">
        <f>'应聘报名表（个人填写）'!C55</f>
        <v>0</v>
      </c>
      <c r="D55" s="31">
        <f>'应聘报名表（个人填写）'!D55:E55</f>
        <v>0</v>
      </c>
      <c r="E55" s="31"/>
      <c r="F55" s="25">
        <f>'应聘报名表（个人填写）'!F55:I55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str">
        <f>J55&amp;J56&amp;J57&amp;J58&amp;J59&amp;J60&amp;J61&amp;J62</f>
        <v/>
      </c>
    </row>
    <row r="56" ht="30" customHeight="1" spans="1:11">
      <c r="A56" s="77">
        <f>'应聘报名表（个人填写）'!A56</f>
        <v>0</v>
      </c>
      <c r="B56" s="25">
        <f>'应聘报名表（个人填写）'!B56</f>
        <v>0</v>
      </c>
      <c r="C56" s="78">
        <f>'应聘报名表（个人填写）'!C56</f>
        <v>0</v>
      </c>
      <c r="D56" s="31">
        <f>'应聘报名表（个人填写）'!D56:E56</f>
        <v>0</v>
      </c>
      <c r="E56" s="31"/>
      <c r="F56" s="25">
        <f>'应聘报名表（个人填写）'!F56:I56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'应聘报名表（个人填写）'!A57</f>
        <v>0</v>
      </c>
      <c r="B57" s="25">
        <f>'应聘报名表（个人填写）'!B57</f>
        <v>0</v>
      </c>
      <c r="C57" s="78">
        <f>'应聘报名表（个人填写）'!C57</f>
        <v>0</v>
      </c>
      <c r="D57" s="31">
        <f>'应聘报名表（个人填写）'!D57:E57</f>
        <v>0</v>
      </c>
      <c r="E57" s="31"/>
      <c r="F57" s="25">
        <f>'应聘报名表（个人填写）'!F57:I57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'应聘报名表（个人填写）'!A58</f>
        <v>0</v>
      </c>
      <c r="B58" s="25">
        <f>'应聘报名表（个人填写）'!B58</f>
        <v>0</v>
      </c>
      <c r="C58" s="78">
        <f>'应聘报名表（个人填写）'!C58</f>
        <v>0</v>
      </c>
      <c r="D58" s="31">
        <f>'应聘报名表（个人填写）'!D58:E58</f>
        <v>0</v>
      </c>
      <c r="E58" s="31"/>
      <c r="F58" s="25">
        <f>'应聘报名表（个人填写）'!F58:I58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>
        <f>'应聘报名表（个人填写）'!A59</f>
        <v>0</v>
      </c>
      <c r="B59" s="25">
        <f>'应聘报名表（个人填写）'!B59</f>
        <v>0</v>
      </c>
      <c r="C59" s="78">
        <f>'应聘报名表（个人填写）'!C59</f>
        <v>0</v>
      </c>
      <c r="D59" s="31">
        <f>'应聘报名表（个人填写）'!D59:E59</f>
        <v>0</v>
      </c>
      <c r="E59" s="31"/>
      <c r="F59" s="25">
        <f>'应聘报名表（个人填写）'!F59:I59</f>
        <v>0</v>
      </c>
      <c r="G59" s="25"/>
      <c r="H59" s="25"/>
      <c r="I59" s="33"/>
      <c r="J59" s="96" t="str">
        <f t="shared" si="14"/>
        <v/>
      </c>
      <c r="K59" s="84"/>
    </row>
    <row r="60" ht="30" customHeight="1" spans="1:11">
      <c r="A60" s="77">
        <f>'应聘报名表（个人填写）'!A60</f>
        <v>0</v>
      </c>
      <c r="B60" s="25">
        <f>'应聘报名表（个人填写）'!B60</f>
        <v>0</v>
      </c>
      <c r="C60" s="78">
        <f>'应聘报名表（个人填写）'!C60</f>
        <v>0</v>
      </c>
      <c r="D60" s="31">
        <f>'应聘报名表（个人填写）'!D60:E60</f>
        <v>0</v>
      </c>
      <c r="E60" s="31"/>
      <c r="F60" s="25">
        <f>'应聘报名表（个人填写）'!F60:I60</f>
        <v>0</v>
      </c>
      <c r="G60" s="25"/>
      <c r="H60" s="25"/>
      <c r="I60" s="33"/>
      <c r="J60" s="96" t="str">
        <f t="shared" si="14"/>
        <v/>
      </c>
      <c r="K60" s="84"/>
    </row>
    <row r="61" ht="30" customHeight="1" spans="1:11">
      <c r="A61" s="77">
        <f>'应聘报名表（个人填写）'!A61</f>
        <v>0</v>
      </c>
      <c r="B61" s="25">
        <f>'应聘报名表（个人填写）'!B61</f>
        <v>0</v>
      </c>
      <c r="C61" s="78">
        <f>'应聘报名表（个人填写）'!C61</f>
        <v>0</v>
      </c>
      <c r="D61" s="31">
        <f>'应聘报名表（个人填写）'!D61:E61</f>
        <v>0</v>
      </c>
      <c r="E61" s="31"/>
      <c r="F61" s="25">
        <f>'应聘报名表（个人填写）'!F61:I61</f>
        <v>0</v>
      </c>
      <c r="G61" s="25"/>
      <c r="H61" s="25"/>
      <c r="I61" s="33"/>
      <c r="J61" s="96" t="str">
        <f t="shared" si="14"/>
        <v/>
      </c>
      <c r="K61" s="84"/>
    </row>
    <row r="62" ht="30" customHeight="1" spans="1:11">
      <c r="A62" s="79">
        <f>'应聘报名表（个人填写）'!A62</f>
        <v>0</v>
      </c>
      <c r="B62" s="39">
        <f>'应聘报名表（个人填写）'!B62</f>
        <v>0</v>
      </c>
      <c r="C62" s="80">
        <f>'应聘报名表（个人填写）'!C62</f>
        <v>0</v>
      </c>
      <c r="D62" s="76">
        <f>'应聘报名表（个人填写）'!D62:E62</f>
        <v>0</v>
      </c>
      <c r="E62" s="76"/>
      <c r="F62" s="39">
        <f>'应聘报名表（个人填写）'!F62:I62</f>
        <v>0</v>
      </c>
      <c r="G62" s="39"/>
      <c r="H62" s="39"/>
      <c r="I62" s="64"/>
      <c r="J62" s="96" t="str">
        <f t="shared" si="14"/>
        <v/>
      </c>
      <c r="K62" s="84"/>
    </row>
    <row r="63" ht="30" customHeight="1" spans="1:9">
      <c r="A63" s="45" t="s">
        <v>62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63</v>
      </c>
      <c r="B64" s="26"/>
      <c r="C64" s="26"/>
      <c r="D64" s="26"/>
      <c r="E64" s="26"/>
      <c r="F64" s="26" t="s">
        <v>64</v>
      </c>
      <c r="G64" s="26"/>
      <c r="H64" s="26"/>
      <c r="I64" s="102"/>
    </row>
    <row r="65" ht="99" customHeight="1" spans="1:9">
      <c r="A65" s="103">
        <f>'应聘报名表（个人填写）'!A65:E65</f>
        <v>0</v>
      </c>
      <c r="B65" s="104"/>
      <c r="C65" s="104"/>
      <c r="D65" s="104"/>
      <c r="E65" s="105"/>
      <c r="F65" s="106">
        <f>'应聘报名表（个人填写）'!F65:I65</f>
        <v>0</v>
      </c>
      <c r="G65" s="104"/>
      <c r="H65" s="104"/>
      <c r="I65" s="108"/>
    </row>
    <row r="66" ht="115.9" customHeight="1" spans="1:9">
      <c r="A66" s="107" t="s">
        <v>118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topLeftCell="X1" workbookViewId="0">
      <selection activeCell="AA3" sqref="AA3"/>
    </sheetView>
  </sheetViews>
  <sheetFormatPr defaultColWidth="9" defaultRowHeight="14" outlineLevelRow="2"/>
  <cols>
    <col min="1" max="1" width="4.5" style="3" customWidth="1"/>
    <col min="2" max="2" width="15.6272727272727" style="3" customWidth="1"/>
    <col min="3" max="3" width="10.1272727272727" style="3" customWidth="1"/>
    <col min="4" max="4" width="8" style="3" customWidth="1"/>
    <col min="5" max="5" width="18.3818181818182" style="4" customWidth="1"/>
    <col min="6" max="6" width="5.5" style="3" customWidth="1"/>
    <col min="7" max="8" width="10.5" style="3" customWidth="1"/>
    <col min="9" max="9" width="22" style="5" customWidth="1"/>
    <col min="10" max="10" width="17.8818181818182" style="5" customWidth="1"/>
    <col min="11" max="11" width="27.1272727272727" style="4" customWidth="1"/>
    <col min="12" max="12" width="14.2545454545455" style="3" customWidth="1"/>
    <col min="13" max="13" width="64.6272727272727" style="3" customWidth="1"/>
    <col min="14" max="14" width="55" style="1" customWidth="1"/>
    <col min="15" max="15" width="18.8818181818182" style="1" customWidth="1"/>
    <col min="16" max="16" width="10.6272727272727" style="6" customWidth="1"/>
    <col min="17" max="17" width="10.2545454545455" style="6" customWidth="1"/>
    <col min="18" max="18" width="7.5" style="6" customWidth="1"/>
    <col min="19" max="19" width="12.2545454545455" style="3" customWidth="1"/>
    <col min="20" max="20" width="16.3818181818182" style="3" customWidth="1"/>
    <col min="21" max="21" width="14.3818181818182" style="3" customWidth="1"/>
    <col min="22" max="22" width="25.5" style="3" customWidth="1"/>
    <col min="23" max="23" width="60.5" style="3" customWidth="1"/>
    <col min="24" max="24" width="63.2545454545455" style="3" customWidth="1"/>
    <col min="25" max="25" width="38.1272727272727" style="6" customWidth="1"/>
    <col min="26" max="26" width="28.5" style="3" customWidth="1"/>
    <col min="27" max="27" width="37.1272727272727" style="5" customWidth="1"/>
    <col min="28" max="16384" width="9" style="3"/>
  </cols>
  <sheetData>
    <row r="1" ht="21.6" customHeight="1" spans="1:27">
      <c r="A1" s="7" t="s">
        <v>119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37</v>
      </c>
      <c r="B2" s="8" t="s">
        <v>1</v>
      </c>
      <c r="C2" s="9" t="s">
        <v>2</v>
      </c>
      <c r="D2" s="8" t="s">
        <v>4</v>
      </c>
      <c r="E2" s="8" t="s">
        <v>120</v>
      </c>
      <c r="F2" s="8" t="s">
        <v>5</v>
      </c>
      <c r="G2" s="8" t="s">
        <v>12</v>
      </c>
      <c r="H2" s="8" t="s">
        <v>13</v>
      </c>
      <c r="I2" s="9" t="s">
        <v>11</v>
      </c>
      <c r="J2" s="9" t="s">
        <v>21</v>
      </c>
      <c r="K2" s="11" t="s">
        <v>22</v>
      </c>
      <c r="L2" s="8" t="s">
        <v>87</v>
      </c>
      <c r="M2" s="12" t="s">
        <v>28</v>
      </c>
      <c r="N2" s="12" t="s">
        <v>35</v>
      </c>
      <c r="O2" s="13" t="s">
        <v>20</v>
      </c>
      <c r="P2" s="8" t="s">
        <v>14</v>
      </c>
      <c r="Q2" s="8" t="s">
        <v>121</v>
      </c>
      <c r="R2" s="8" t="s">
        <v>18</v>
      </c>
      <c r="S2" s="8" t="s">
        <v>122</v>
      </c>
      <c r="T2" s="8" t="s">
        <v>123</v>
      </c>
      <c r="U2" s="8" t="s">
        <v>124</v>
      </c>
      <c r="V2" s="8" t="s">
        <v>94</v>
      </c>
      <c r="W2" s="8" t="s">
        <v>108</v>
      </c>
      <c r="X2" s="8" t="s">
        <v>111</v>
      </c>
      <c r="Y2" s="8" t="s">
        <v>114</v>
      </c>
      <c r="Z2" s="8" t="s">
        <v>99</v>
      </c>
      <c r="AA2" s="9" t="s">
        <v>117</v>
      </c>
    </row>
    <row r="3" s="2" customFormat="1" ht="197.45" customHeight="1" spans="1:27">
      <c r="A3" s="10"/>
      <c r="B3" s="10">
        <f>VLOOKUP($B$2,'信息转置专用（请勿删除）'!$A$2:$E$2,4,0)</f>
        <v>0</v>
      </c>
      <c r="C3" s="10">
        <f>VLOOKUP($C$2,'信息转置专用（请勿删除）'!$F$2:$I$2,2,0)</f>
        <v>0</v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HLOOKUP($W$2,'信息转置专用（请勿删除）'!$K$23:$K$35,2,0)</f>
        <v/>
      </c>
      <c r="X3" s="16" t="str">
        <f>HLOOKUP($X$2,'信息转置专用（请勿删除）'!$K$35:$K$47,2,0)</f>
        <v/>
      </c>
      <c r="Y3" s="16" t="str">
        <f>HLOOKUP($Y$2,'信息转置专用（请勿删除）'!$K$47:$K$54,2,0)</f>
        <v/>
      </c>
      <c r="Z3" s="10"/>
      <c r="AA3" s="16" t="str">
        <f>HLOOKUP($AA$2,'信息转置专用（请勿删除）'!$K$54:$K$64,2,0)</f>
        <v/>
      </c>
    </row>
  </sheetData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A3"/>
  <sheetViews>
    <sheetView view="pageBreakPreview" zoomScaleNormal="55" workbookViewId="0">
      <selection activeCell="X3" sqref="X3"/>
    </sheetView>
  </sheetViews>
  <sheetFormatPr defaultColWidth="9" defaultRowHeight="14" outlineLevelRow="2"/>
  <cols>
    <col min="1" max="1" width="4.5" style="3" customWidth="1"/>
    <col min="2" max="2" width="15.6272727272727" style="3" customWidth="1"/>
    <col min="3" max="3" width="10.1272727272727" style="3" customWidth="1"/>
    <col min="4" max="4" width="8" style="3" customWidth="1"/>
    <col min="5" max="5" width="18.3818181818182" style="4" customWidth="1"/>
    <col min="6" max="6" width="5.5" style="3" customWidth="1"/>
    <col min="7" max="8" width="10.5" style="3" customWidth="1"/>
    <col min="9" max="9" width="22" style="5" customWidth="1"/>
    <col min="10" max="10" width="17.8818181818182" style="5" customWidth="1"/>
    <col min="11" max="11" width="27.1272727272727" style="4" customWidth="1"/>
    <col min="12" max="12" width="14.2545454545455" style="3" customWidth="1"/>
    <col min="13" max="13" width="64.6272727272727" style="3" customWidth="1"/>
    <col min="14" max="14" width="55" style="1" customWidth="1"/>
    <col min="15" max="15" width="18.8818181818182" style="1" customWidth="1"/>
    <col min="16" max="16" width="10.6272727272727" style="6" customWidth="1"/>
    <col min="17" max="17" width="10.2545454545455" style="6" customWidth="1"/>
    <col min="18" max="18" width="7.5" style="6" customWidth="1"/>
    <col min="19" max="19" width="12.2545454545455" style="3" customWidth="1"/>
    <col min="20" max="20" width="16.3818181818182" style="3" customWidth="1"/>
    <col min="21" max="21" width="14.3818181818182" style="3" customWidth="1"/>
    <col min="22" max="22" width="25.5" style="3" customWidth="1"/>
    <col min="23" max="23" width="60.5" style="3" customWidth="1"/>
    <col min="24" max="24" width="63.2545454545455" style="3" customWidth="1"/>
    <col min="25" max="25" width="38.1272727272727" style="6" customWidth="1"/>
    <col min="26" max="26" width="28.5" style="3" customWidth="1"/>
    <col min="27" max="27" width="37.1272727272727" style="5" customWidth="1"/>
    <col min="28" max="16384" width="9" style="3"/>
  </cols>
  <sheetData>
    <row r="1" ht="21.6" customHeight="1" spans="1:27">
      <c r="A1" s="7" t="s">
        <v>119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37</v>
      </c>
      <c r="B2" s="8" t="s">
        <v>1</v>
      </c>
      <c r="C2" s="9" t="s">
        <v>2</v>
      </c>
      <c r="D2" s="8" t="s">
        <v>4</v>
      </c>
      <c r="E2" s="8" t="s">
        <v>120</v>
      </c>
      <c r="F2" s="8" t="s">
        <v>5</v>
      </c>
      <c r="G2" s="8" t="s">
        <v>12</v>
      </c>
      <c r="H2" s="8" t="s">
        <v>13</v>
      </c>
      <c r="I2" s="9" t="s">
        <v>11</v>
      </c>
      <c r="J2" s="9" t="s">
        <v>21</v>
      </c>
      <c r="K2" s="11" t="s">
        <v>22</v>
      </c>
      <c r="L2" s="8" t="s">
        <v>87</v>
      </c>
      <c r="M2" s="12" t="s">
        <v>28</v>
      </c>
      <c r="N2" s="12" t="s">
        <v>35</v>
      </c>
      <c r="O2" s="13" t="s">
        <v>20</v>
      </c>
      <c r="P2" s="8" t="s">
        <v>14</v>
      </c>
      <c r="Q2" s="8" t="s">
        <v>121</v>
      </c>
      <c r="R2" s="8" t="s">
        <v>18</v>
      </c>
      <c r="S2" s="8" t="s">
        <v>122</v>
      </c>
      <c r="T2" s="8" t="s">
        <v>123</v>
      </c>
      <c r="U2" s="8" t="s">
        <v>124</v>
      </c>
      <c r="V2" s="8" t="s">
        <v>94</v>
      </c>
      <c r="W2" s="8" t="s">
        <v>108</v>
      </c>
      <c r="X2" s="8" t="s">
        <v>111</v>
      </c>
      <c r="Y2" s="8" t="s">
        <v>114</v>
      </c>
      <c r="Z2" s="8" t="s">
        <v>99</v>
      </c>
      <c r="AA2" s="9" t="s">
        <v>117</v>
      </c>
    </row>
    <row r="3" s="2" customFormat="1" ht="197.45" customHeight="1" spans="1:27">
      <c r="A3" s="10"/>
      <c r="B3" s="10">
        <f>VLOOKUP($B$2,'信息转置专用（请勿删除）'!$A$2:$E$2,4,0)</f>
        <v>0</v>
      </c>
      <c r="C3" s="10">
        <f>VLOOKUP($C$2,'信息转置专用（请勿删除）'!$F$2:$I$2,2,0)</f>
        <v>0</v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HLOOKUP($W$2,'信息转置专用（请勿删除）'!$K$23:$K$33,2,0)</f>
        <v/>
      </c>
      <c r="X3" s="16" t="str">
        <f>HLOOKUP($X$2,'信息转置专用（请勿删除）'!$K$35:$K$45,2,0)</f>
        <v/>
      </c>
      <c r="Y3" s="16" t="str">
        <f>HLOOKUP($Y$2,'信息转置专用（请勿删除）'!$K$47:$K$52,2,0)</f>
        <v/>
      </c>
      <c r="Z3" s="10"/>
      <c r="AA3" s="16" t="str">
        <f>HLOOKUP($AA$2,'信息转置专用（请勿删除）'!$K$54:$K$62,2,0)</f>
        <v/>
      </c>
    </row>
  </sheetData>
  <pageMargins left="0.699305555555556" right="0.699305555555556" top="0.75" bottom="0.75" header="0.3" footer="0.3"/>
  <pageSetup paperSize="9" scale="1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罗婷婷15111885933</cp:lastModifiedBy>
  <dcterms:created xsi:type="dcterms:W3CDTF">2006-09-16T00:00:00Z</dcterms:created>
  <cp:lastPrinted>2017-11-07T10:03:00Z</cp:lastPrinted>
  <dcterms:modified xsi:type="dcterms:W3CDTF">2022-04-01T06:36:07Z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4F7ECF95D8194FFDAA1E2BB5386C572D</vt:lpwstr>
  </property>
</Properties>
</file>